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Il mio Drive\Ricerca\GRANT OFFICE\NAZIONALI E INTERNI\1 STATALI\MIUR\PRIN\PRIN 2022\"/>
    </mc:Choice>
  </mc:AlternateContent>
  <bookViews>
    <workbookView xWindow="-105" yWindow="-105" windowWidth="23250" windowHeight="12570"/>
  </bookViews>
  <sheets>
    <sheet name="U0 UNIMIB" sheetId="6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3" i="6" l="1"/>
  <c r="D44" i="6"/>
  <c r="B62" i="6"/>
  <c r="F61" i="6"/>
  <c r="F60" i="6"/>
  <c r="F59" i="6"/>
  <c r="F58" i="6"/>
  <c r="F57" i="6"/>
  <c r="F56" i="6"/>
  <c r="F55" i="6"/>
  <c r="F54" i="6"/>
  <c r="D45" i="6"/>
  <c r="D46" i="6"/>
  <c r="D47" i="6"/>
  <c r="D48" i="6"/>
  <c r="D49" i="6" l="1"/>
  <c r="B11" i="6" s="1"/>
  <c r="F62" i="6"/>
  <c r="B14" i="6" s="1"/>
  <c r="B13" i="6"/>
  <c r="C7" i="6" l="1"/>
  <c r="C8" i="6" s="1"/>
  <c r="B18" i="6" s="1"/>
  <c r="B17" i="6"/>
  <c r="C13" i="6" l="1"/>
  <c r="C12" i="6"/>
  <c r="C16" i="6"/>
  <c r="C15" i="6"/>
  <c r="C14" i="6"/>
  <c r="C11" i="6"/>
  <c r="C17" i="6" s="1"/>
  <c r="C18" i="6" s="1"/>
</calcChain>
</file>

<file path=xl/sharedStrings.xml><?xml version="1.0" encoding="utf-8"?>
<sst xmlns="http://schemas.openxmlformats.org/spreadsheetml/2006/main" count="65" uniqueCount="64">
  <si>
    <t>TOTALE</t>
  </si>
  <si>
    <t>Voci di spesa </t>
  </si>
  <si>
    <t>%</t>
  </si>
  <si>
    <t>Note</t>
  </si>
  <si>
    <t>Dipartimento</t>
  </si>
  <si>
    <t>NOMINATIVO</t>
  </si>
  <si>
    <t>Costi del Personale</t>
  </si>
  <si>
    <t>Costo Totale dell'U.O. UNIMIB</t>
  </si>
  <si>
    <t>Importo</t>
  </si>
  <si>
    <t>DIPARTIMENTO DI BIOTECNOLOGIE E BIOSCIENZE</t>
  </si>
  <si>
    <t>DIPARTIMENTO DI ECONOMIA, METODI QUANTITATIVI E STRATEGIE DI IMPRESA</t>
  </si>
  <si>
    <t>DIPARTIMENTO DI FISICA "GIUSEPPE OCCHIALINI"</t>
  </si>
  <si>
    <t>DIPARTIMENTO DI INFORMATICA, SISTEMISTICA E COMUNICAZIONE</t>
  </si>
  <si>
    <t>DIPARTIMENTO DI MATEMATICA E APPLICAZIONI</t>
  </si>
  <si>
    <t>DIPARTIMENTO DI PSICOLOGIA</t>
  </si>
  <si>
    <t>DIPARTIMENTO DI SCIENZA DEI MATERIALI</t>
  </si>
  <si>
    <t>DIPARTIMENTO DI SCIENZE ECONOMICO-AZIENDALI E DIRITTO PER L'ECONOMIA</t>
  </si>
  <si>
    <t>DIPARTIMENTO DI SCIENZE UMANE PER LA FORMAZIONE "RICCARDO MASSA"</t>
  </si>
  <si>
    <t>DIPARTIMENTO DI SOCIOLOGIA E RICERCA SOCIALE</t>
  </si>
  <si>
    <t>DIPARTIMENTO DI STATISTICA E METODI QUANTITATIVI</t>
  </si>
  <si>
    <t>DIPARTIMENTO DI MEDICINA E CHIRURGIA</t>
  </si>
  <si>
    <t>DIPARTIMENTO DI GIURISPRUDENZA</t>
  </si>
  <si>
    <t>Nome</t>
  </si>
  <si>
    <t>Cognome</t>
  </si>
  <si>
    <t>Costi del Personale di Ruolo</t>
  </si>
  <si>
    <t>Importo a cofinanziamento</t>
  </si>
  <si>
    <t>Importo ancora da distribuire tra le voci di spesa                                                                        (quando il valore è zero il budget è completato)</t>
  </si>
  <si>
    <t>Titolo del progetto/Acronimo</t>
  </si>
  <si>
    <t>Pari al 60% forfettario del Totale delle voci relative al personale (A.1+A.2.1)</t>
  </si>
  <si>
    <t>Calcolo costi di ammortamento per ATTREZZATURE, STRUMENTAZIONI E SOFTWARE</t>
  </si>
  <si>
    <t>DESCRIZIONE ATTREZZATURE DA ACQUISTARE NUOVE</t>
  </si>
  <si>
    <t>COSTO TOTALE</t>
  </si>
  <si>
    <t>PERIODO FISSO DI AMMORTAMENTO</t>
  </si>
  <si>
    <t>% UTILIZZO NEL PROGETTO</t>
  </si>
  <si>
    <t>TOTALE AMMORTAMENTO AMMISSIBILE</t>
  </si>
  <si>
    <t>Totale</t>
  </si>
  <si>
    <t>DATI PI UNIMIB</t>
  </si>
  <si>
    <t>Inserire il costo imputabile al progetto utilizzando la tabella "Calcolo costi di ammortamento" (vedi sotto)</t>
  </si>
  <si>
    <t>DIPARTIMENTO DI SCIENZE DELL'AMBIENTE E DELLA TERRA</t>
  </si>
  <si>
    <t>A1 - Personale Dipendente (Professori e Ricercatori UNIMIB)</t>
  </si>
  <si>
    <t>BUDGET PROGETTO - PRIN 2022</t>
  </si>
  <si>
    <t>Finanziamento richiesto al MUR</t>
  </si>
  <si>
    <t>Compilare esclusivamente i campi colorati in azzurro                                              (quelli in bianco sono calcolati automaticamente dal sistema)</t>
  </si>
  <si>
    <r>
      <t>Compilare la Tabella sottostante: "Costi del personale di Ruolo</t>
    </r>
    <r>
      <rPr>
        <sz val="12"/>
        <color theme="3" tint="-0.249977111117893"/>
        <rFont val="Arial"/>
        <family val="2"/>
      </rPr>
      <t>". I risultati verranno riportati nella Voce A.1 (PROFESSORI ORDINARI, PROFESSORI ASSOCIATI, RICERCATORI A TEMPO INDETERMINATO)</t>
    </r>
  </si>
  <si>
    <r>
      <t xml:space="preserve">Inserire i costi del personale a contratto non dipendente i cui contratti (contratti a tempo determinato, assegni di ricerca, borse di dottorato) saranno da attivare sul progetto (esclusivamente e direttamente con l’Ateneo/ente sede dell’unità di ricerca) 
</t>
    </r>
    <r>
      <rPr>
        <sz val="11"/>
        <color rgb="FFFF0000"/>
        <rFont val="Arial"/>
        <family val="2"/>
      </rPr>
      <t>TIPOLOGIE DI CONTRATTI AMMESSI:</t>
    </r>
    <r>
      <rPr>
        <sz val="11"/>
        <color rgb="FF002060"/>
        <rFont val="Arial"/>
        <family val="2"/>
      </rPr>
      <t xml:space="preserve">
</t>
    </r>
    <r>
      <rPr>
        <u/>
        <sz val="11"/>
        <color rgb="FFFF0000"/>
        <rFont val="Arial"/>
        <family val="2"/>
      </rPr>
      <t xml:space="preserve">ASSEGNO DI RICERCA: </t>
    </r>
    <r>
      <rPr>
        <sz val="11"/>
        <color rgb="FFFF0000"/>
        <rFont val="Arial"/>
        <family val="2"/>
      </rPr>
      <t xml:space="preserve">COSTO MINIMO 23.786,55 (NON ESISTE UN IMPORTO MASSIMO), DURATA MINIMA 12 MESI 
</t>
    </r>
    <r>
      <rPr>
        <u/>
        <sz val="11"/>
        <color rgb="FFFF0000"/>
        <rFont val="Arial"/>
        <family val="2"/>
      </rPr>
      <t xml:space="preserve">RTDA: </t>
    </r>
    <r>
      <rPr>
        <sz val="11"/>
        <color rgb="FFFF0000"/>
        <rFont val="Arial"/>
        <family val="2"/>
      </rPr>
      <t xml:space="preserve">COSTO PER TRE ANNI 150.000,00, RINNOVO BIENNALE 100.000,00
</t>
    </r>
    <r>
      <rPr>
        <u/>
        <sz val="11"/>
        <color rgb="FFFF0000"/>
        <rFont val="Arial"/>
        <family val="2"/>
      </rPr>
      <t xml:space="preserve">BORSA DI DOTTORATO </t>
    </r>
    <r>
      <rPr>
        <sz val="11"/>
        <color rgb="FFFF0000"/>
        <rFont val="Arial"/>
        <family val="2"/>
      </rPr>
      <t>(solo costo borsa per 3 anni): 60.200,00, si specifica che l'attivazione della borsa comporta l'obbligo di erogazione del 10% per attività di ricerca per gli anni successivi al primo. Se la borsa di dottorato è superiore alla durata del progetto i costi vanno imputati alle spese generali</t>
    </r>
  </si>
  <si>
    <t>MESI DI UTILIZZO NEL PROGETTO (MASSIMO 24)</t>
  </si>
  <si>
    <t>Inserire i costi di acquisto di: materie prime; componenti, semilavorati; materiali di consumo specifico; beni/servizi per colture ed allevamento; missioni in Italia e all’estero; partecipazione a seminari, congressi, convegni, workshop, mostre e fiere in Italia e all’estero; organizzazione, presso la sede dell’unità di ricerca, di seminari, congressi, convegni, workshop; pubblicazione di libri e/o di articoli su riviste scientifiche e di settore attinenti all’oggetto della ricerca; oneri relativi a open access e open data.</t>
  </si>
  <si>
    <t>Compilare esclusivamente i campi colorati in azzurro                             (quelli in bianco sono calcolati automaticamente dal sitema)</t>
  </si>
  <si>
    <t>Compilare esclusivamente i campi colorati in azzurro                                            ( quelli in bianco sono calcolati automaticamente dal sistema)</t>
  </si>
  <si>
    <t>Numero contratti RTD previsti</t>
  </si>
  <si>
    <t>Numero assegni di ricerca previsti</t>
  </si>
  <si>
    <t>Numero borse di dottorato previste</t>
  </si>
  <si>
    <t xml:space="preserve">  </t>
  </si>
  <si>
    <t>Impegno temporale complessivo prevedibile (mesi)</t>
  </si>
  <si>
    <r>
      <t xml:space="preserve">Voce A.1
</t>
    </r>
    <r>
      <rPr>
        <b/>
        <sz val="12"/>
        <color indexed="56"/>
        <rFont val="Arial"/>
        <family val="2"/>
      </rPr>
      <t>Personale di ruolo (valorizzazione dei mesi/persona del personale dipendente a tempo indeterminato)</t>
    </r>
  </si>
  <si>
    <r>
      <t xml:space="preserve">Voce A.2.1
</t>
    </r>
    <r>
      <rPr>
        <b/>
        <sz val="12"/>
        <color indexed="56"/>
        <rFont val="Arial"/>
        <family val="2"/>
      </rPr>
      <t>Costo dei contratti del personale non dipendente da reclutare appositamente</t>
    </r>
  </si>
  <si>
    <r>
      <t xml:space="preserve">Voce B
</t>
    </r>
    <r>
      <rPr>
        <b/>
        <sz val="12"/>
        <color indexed="56"/>
        <rFont val="Arial"/>
        <family val="2"/>
      </rPr>
      <t>Spese generali (60% delle spese di personale A.1+A2.1)</t>
    </r>
  </si>
  <si>
    <r>
      <t xml:space="preserve">Voce C
</t>
    </r>
    <r>
      <rPr>
        <b/>
        <sz val="12"/>
        <color indexed="56"/>
        <rFont val="Arial"/>
        <family val="2"/>
      </rPr>
      <t>Attrezzature, strumentazioni e prodotti software</t>
    </r>
  </si>
  <si>
    <r>
      <t xml:space="preserve">Voce D
</t>
    </r>
    <r>
      <rPr>
        <b/>
        <sz val="12"/>
        <color indexed="56"/>
        <rFont val="Arial"/>
        <family val="2"/>
      </rPr>
      <t>Servizi di consulenza e simili</t>
    </r>
  </si>
  <si>
    <r>
      <t xml:space="preserve">Voce E
</t>
    </r>
    <r>
      <rPr>
        <b/>
        <sz val="12"/>
        <color indexed="56"/>
        <rFont val="Arial"/>
        <family val="2"/>
      </rPr>
      <t>Altri costi di esercizio (Reagenti - missioni Italia ed estero - corsi e congressi)</t>
    </r>
  </si>
  <si>
    <r>
      <t xml:space="preserve">Mesi da imputare al progetto
</t>
    </r>
    <r>
      <rPr>
        <b/>
        <sz val="8"/>
        <color rgb="FF002060"/>
        <rFont val="Arial"/>
        <family val="2"/>
      </rPr>
      <t>(i mesi/uomo da imputare al progetto possono essere superiori all'importo inserito a cofinanziamento)</t>
    </r>
  </si>
  <si>
    <t>Principali nuovi contratti relativi a personale appositamente da reclutare</t>
  </si>
  <si>
    <t>Inserire i costi di tutte le attività di ricerca non reperibili in Ateneo e che quindi verranno commissionate dall’unità di ricerca e svolte da terzi affidatari: d.1) Consulenze scientifiche e/o collaborazioni scientifiche; d.2) Prestazioni di servizi di tipo non scientifico rese da persone fisiche o da soggetti aventi personalità giuridica; d.3) Acquisizione di brevetti, know‐how, diritti di licenza.</t>
  </si>
  <si>
    <r>
      <t xml:space="preserve">Costo complessivo (importo annuo)  </t>
    </r>
    <r>
      <rPr>
        <b/>
        <sz val="9"/>
        <color rgb="FF002060"/>
        <rFont val="Arial"/>
        <family val="2"/>
      </rPr>
      <t>Costo ENTE complessivo no IRAP nella tabella stipendiale pubblicata sul sito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</si>
</sst>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</numFmts>
  <fonts count="3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56"/>
      <name val="Arial"/>
      <family val="2"/>
    </font>
    <font>
      <b/>
      <sz val="12"/>
      <color rgb="FF002060"/>
      <name val="Arial"/>
      <family val="2"/>
    </font>
    <font>
      <b/>
      <sz val="10"/>
      <color rgb="FF002060"/>
      <name val="Arial"/>
      <family val="2"/>
    </font>
    <font>
      <b/>
      <sz val="8"/>
      <color rgb="FF002060"/>
      <name val="Arial"/>
      <family val="2"/>
    </font>
    <font>
      <b/>
      <sz val="9"/>
      <color rgb="FF002060"/>
      <name val="Arial"/>
      <family val="2"/>
    </font>
    <font>
      <sz val="10"/>
      <color rgb="FF002060"/>
      <name val="Arial"/>
      <family val="2"/>
    </font>
    <font>
      <b/>
      <sz val="11"/>
      <color rgb="FF002060"/>
      <name val="Arial"/>
      <family val="2"/>
    </font>
    <font>
      <b/>
      <sz val="16"/>
      <color rgb="FF002060"/>
      <name val="Arial"/>
      <family val="2"/>
    </font>
    <font>
      <b/>
      <sz val="14"/>
      <color rgb="FF002060"/>
      <name val="Arial"/>
      <family val="2"/>
    </font>
    <font>
      <sz val="12"/>
      <color rgb="FF002060"/>
      <name val="Arial"/>
      <family val="2"/>
    </font>
    <font>
      <b/>
      <sz val="20"/>
      <color rgb="FF002060"/>
      <name val="Arial"/>
      <family val="2"/>
    </font>
    <font>
      <sz val="11"/>
      <color rgb="FF002060"/>
      <name val="Arial"/>
      <family val="2"/>
    </font>
    <font>
      <sz val="11"/>
      <color rgb="FFFF0000"/>
      <name val="Arial"/>
      <family val="2"/>
    </font>
    <font>
      <u/>
      <sz val="11"/>
      <color rgb="FFFF0000"/>
      <name val="Arial"/>
      <family val="2"/>
    </font>
    <font>
      <b/>
      <sz val="16"/>
      <color theme="1"/>
      <name val="Arial"/>
      <family val="2"/>
    </font>
    <font>
      <b/>
      <sz val="12"/>
      <color theme="3" tint="-0.249977111117893"/>
      <name val="Arial"/>
      <family val="2"/>
    </font>
    <font>
      <sz val="12"/>
      <color theme="3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4" fillId="0" borderId="0" xfId="0" applyFont="1" applyFill="1" applyBorder="1" applyAlignment="1">
      <alignment vertical="center" textRotation="90"/>
    </xf>
    <xf numFmtId="0" fontId="10" fillId="0" borderId="0" xfId="0" applyNumberFormat="1" applyFont="1" applyFill="1" applyBorder="1" applyAlignment="1">
      <alignment vertical="center" readingOrder="1"/>
    </xf>
    <xf numFmtId="0" fontId="4" fillId="0" borderId="0" xfId="0" applyFont="1" applyFill="1" applyBorder="1" applyAlignment="1">
      <alignment vertical="center" readingOrder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 applyFill="1" applyBorder="1" applyAlignment="1"/>
    <xf numFmtId="44" fontId="3" fillId="0" borderId="0" xfId="1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4" fillId="0" borderId="6" xfId="0" applyFont="1" applyFill="1" applyBorder="1" applyAlignment="1">
      <alignment horizontal="center" vertical="center" wrapText="1"/>
    </xf>
    <xf numFmtId="43" fontId="14" fillId="0" borderId="6" xfId="1" applyFont="1" applyFill="1" applyBorder="1" applyAlignment="1">
      <alignment horizontal="center" vertical="center" wrapText="1"/>
    </xf>
    <xf numFmtId="44" fontId="15" fillId="0" borderId="8" xfId="1" applyNumberFormat="1" applyFont="1" applyFill="1" applyBorder="1" applyAlignment="1">
      <alignment vertical="center"/>
    </xf>
    <xf numFmtId="44" fontId="15" fillId="0" borderId="11" xfId="1" applyNumberFormat="1" applyFont="1" applyFill="1" applyBorder="1" applyAlignment="1">
      <alignment vertical="center"/>
    </xf>
    <xf numFmtId="0" fontId="18" fillId="0" borderId="3" xfId="0" applyFont="1" applyFill="1" applyBorder="1" applyAlignment="1">
      <alignment horizontal="center" vertical="center"/>
    </xf>
    <xf numFmtId="43" fontId="18" fillId="0" borderId="16" xfId="2" applyNumberFormat="1" applyFont="1" applyFill="1" applyBorder="1" applyAlignment="1">
      <alignment vertical="center"/>
    </xf>
    <xf numFmtId="43" fontId="18" fillId="0" borderId="18" xfId="2" applyNumberFormat="1" applyFont="1" applyFill="1" applyBorder="1" applyAlignment="1">
      <alignment vertical="center"/>
    </xf>
    <xf numFmtId="0" fontId="15" fillId="0" borderId="19" xfId="0" applyFont="1" applyFill="1" applyBorder="1"/>
    <xf numFmtId="43" fontId="18" fillId="0" borderId="19" xfId="0" applyNumberFormat="1" applyFont="1" applyFill="1" applyBorder="1"/>
    <xf numFmtId="43" fontId="18" fillId="0" borderId="20" xfId="2" applyFont="1" applyFill="1" applyBorder="1" applyAlignment="1">
      <alignment vertical="center"/>
    </xf>
    <xf numFmtId="43" fontId="19" fillId="0" borderId="7" xfId="1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vertical="top" wrapText="1"/>
    </xf>
    <xf numFmtId="0" fontId="22" fillId="0" borderId="25" xfId="0" applyFont="1" applyFill="1" applyBorder="1" applyAlignment="1">
      <alignment vertical="top" wrapText="1"/>
    </xf>
    <xf numFmtId="0" fontId="22" fillId="0" borderId="19" xfId="0" applyFont="1" applyFill="1" applyBorder="1" applyAlignment="1">
      <alignment vertical="top" wrapText="1"/>
    </xf>
    <xf numFmtId="0" fontId="22" fillId="0" borderId="4" xfId="0" applyFont="1" applyFill="1" applyBorder="1" applyAlignment="1">
      <alignment vertical="top" wrapText="1"/>
    </xf>
    <xf numFmtId="10" fontId="5" fillId="0" borderId="22" xfId="3" applyNumberFormat="1" applyFont="1" applyFill="1" applyBorder="1" applyAlignment="1">
      <alignment horizontal="center" vertical="center"/>
    </xf>
    <xf numFmtId="10" fontId="5" fillId="0" borderId="24" xfId="3" applyNumberFormat="1" applyFont="1" applyFill="1" applyBorder="1" applyAlignment="1">
      <alignment horizontal="center" vertical="center"/>
    </xf>
    <xf numFmtId="10" fontId="5" fillId="0" borderId="0" xfId="3" applyNumberFormat="1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vertical="center" wrapText="1"/>
    </xf>
    <xf numFmtId="0" fontId="11" fillId="2" borderId="20" xfId="0" applyFont="1" applyFill="1" applyBorder="1" applyAlignment="1">
      <alignment horizontal="center" vertical="center" wrapText="1"/>
    </xf>
    <xf numFmtId="44" fontId="12" fillId="2" borderId="15" xfId="0" applyNumberFormat="1" applyFont="1" applyFill="1" applyBorder="1" applyAlignment="1">
      <alignment vertical="center"/>
    </xf>
    <xf numFmtId="9" fontId="15" fillId="0" borderId="20" xfId="3" applyNumberFormat="1" applyFont="1" applyFill="1" applyBorder="1" applyAlignment="1">
      <alignment horizontal="center" vertical="center" wrapText="1"/>
    </xf>
    <xf numFmtId="164" fontId="15" fillId="0" borderId="19" xfId="1" applyNumberFormat="1" applyFont="1" applyFill="1" applyBorder="1" applyAlignment="1">
      <alignment vertical="center"/>
    </xf>
    <xf numFmtId="43" fontId="9" fillId="0" borderId="21" xfId="1" applyFont="1" applyFill="1" applyBorder="1" applyAlignment="1">
      <alignment horizontal="right" vertical="center" wrapText="1"/>
    </xf>
    <xf numFmtId="43" fontId="9" fillId="0" borderId="23" xfId="1" applyFont="1" applyFill="1" applyBorder="1" applyAlignment="1">
      <alignment horizontal="right" vertical="center" wrapText="1"/>
    </xf>
    <xf numFmtId="43" fontId="9" fillId="0" borderId="15" xfId="1" applyFont="1" applyFill="1" applyBorder="1" applyAlignment="1">
      <alignment horizontal="right" vertical="center" wrapText="1"/>
    </xf>
    <xf numFmtId="43" fontId="14" fillId="0" borderId="15" xfId="1" applyFont="1" applyFill="1" applyBorder="1" applyAlignment="1">
      <alignment horizontal="right" vertical="center" wrapText="1"/>
    </xf>
    <xf numFmtId="0" fontId="0" fillId="0" borderId="1" xfId="0" applyBorder="1"/>
    <xf numFmtId="43" fontId="9" fillId="3" borderId="15" xfId="1" applyFont="1" applyFill="1" applyBorder="1" applyAlignment="1">
      <alignment horizontal="right" vertical="center" wrapText="1"/>
    </xf>
    <xf numFmtId="43" fontId="9" fillId="3" borderId="23" xfId="1" applyFont="1" applyFill="1" applyBorder="1" applyAlignment="1">
      <alignment horizontal="right" vertical="center" wrapText="1"/>
    </xf>
    <xf numFmtId="0" fontId="15" fillId="3" borderId="8" xfId="0" applyFont="1" applyFill="1" applyBorder="1" applyAlignment="1">
      <alignment vertical="center"/>
    </xf>
    <xf numFmtId="44" fontId="15" fillId="3" borderId="9" xfId="1" applyNumberFormat="1" applyFont="1" applyFill="1" applyBorder="1" applyAlignment="1">
      <alignment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vertical="center"/>
    </xf>
    <xf numFmtId="44" fontId="15" fillId="3" borderId="12" xfId="1" applyNumberFormat="1" applyFont="1" applyFill="1" applyBorder="1" applyAlignment="1">
      <alignment vertical="center"/>
    </xf>
    <xf numFmtId="0" fontId="15" fillId="3" borderId="13" xfId="0" applyFont="1" applyFill="1" applyBorder="1" applyAlignment="1">
      <alignment horizontal="center" vertical="center"/>
    </xf>
    <xf numFmtId="44" fontId="15" fillId="3" borderId="14" xfId="1" applyNumberFormat="1" applyFont="1" applyFill="1" applyBorder="1" applyAlignment="1">
      <alignment vertical="center"/>
    </xf>
    <xf numFmtId="0" fontId="15" fillId="4" borderId="15" xfId="0" applyFont="1" applyFill="1" applyBorder="1" applyAlignment="1">
      <alignment horizontal="center" vertical="center" wrapText="1"/>
    </xf>
    <xf numFmtId="43" fontId="15" fillId="4" borderId="15" xfId="2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43" fontId="17" fillId="4" borderId="15" xfId="2" applyNumberFormat="1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27" fillId="3" borderId="19" xfId="0" applyNumberFormat="1" applyFont="1" applyFill="1" applyBorder="1" applyAlignment="1">
      <alignment horizontal="center" vertical="center" wrapText="1"/>
    </xf>
    <xf numFmtId="0" fontId="27" fillId="3" borderId="24" xfId="0" applyNumberFormat="1" applyFont="1" applyFill="1" applyBorder="1" applyAlignment="1">
      <alignment horizontal="center" vertical="center" wrapText="1"/>
    </xf>
    <xf numFmtId="0" fontId="27" fillId="3" borderId="20" xfId="0" applyNumberFormat="1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21" fillId="4" borderId="19" xfId="0" applyFont="1" applyFill="1" applyBorder="1" applyAlignment="1">
      <alignment horizontal="center" vertical="center"/>
    </xf>
    <xf numFmtId="0" fontId="21" fillId="4" borderId="20" xfId="0" applyFont="1" applyFill="1" applyBorder="1" applyAlignment="1">
      <alignment horizontal="center" vertical="center"/>
    </xf>
    <xf numFmtId="0" fontId="14" fillId="0" borderId="31" xfId="0" applyFont="1" applyFill="1" applyBorder="1" applyAlignment="1"/>
    <xf numFmtId="0" fontId="14" fillId="0" borderId="32" xfId="0" applyFont="1" applyFill="1" applyBorder="1" applyAlignment="1"/>
    <xf numFmtId="0" fontId="7" fillId="3" borderId="25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43" fontId="8" fillId="0" borderId="25" xfId="0" applyNumberFormat="1" applyFont="1" applyFill="1" applyBorder="1" applyAlignment="1">
      <alignment horizontal="center"/>
    </xf>
    <xf numFmtId="43" fontId="8" fillId="0" borderId="28" xfId="0" applyNumberFormat="1" applyFont="1" applyFill="1" applyBorder="1" applyAlignment="1">
      <alignment horizontal="center"/>
    </xf>
    <xf numFmtId="43" fontId="8" fillId="0" borderId="7" xfId="0" applyNumberFormat="1" applyFont="1" applyFill="1" applyBorder="1" applyAlignment="1">
      <alignment horizontal="center"/>
    </xf>
    <xf numFmtId="43" fontId="8" fillId="0" borderId="30" xfId="0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 horizontal="left"/>
    </xf>
    <xf numFmtId="0" fontId="14" fillId="0" borderId="20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2" xfId="0" applyFont="1" applyFill="1" applyBorder="1" applyAlignment="1">
      <alignment horizontal="left" vertical="center" wrapText="1"/>
    </xf>
    <xf numFmtId="0" fontId="28" fillId="3" borderId="33" xfId="0" applyFont="1" applyFill="1" applyBorder="1" applyAlignment="1">
      <alignment horizontal="left" vertical="center" wrapText="1"/>
    </xf>
    <xf numFmtId="0" fontId="28" fillId="3" borderId="34" xfId="0" applyFont="1" applyFill="1" applyBorder="1" applyAlignment="1">
      <alignment horizontal="left" vertical="center" wrapText="1"/>
    </xf>
    <xf numFmtId="0" fontId="28" fillId="3" borderId="35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/>
    </xf>
    <xf numFmtId="44" fontId="14" fillId="3" borderId="7" xfId="0" applyNumberFormat="1" applyFont="1" applyFill="1" applyBorder="1" applyAlignment="1">
      <alignment horizontal="center"/>
    </xf>
    <xf numFmtId="44" fontId="14" fillId="3" borderId="30" xfId="0" applyNumberFormat="1" applyFont="1" applyFill="1" applyBorder="1" applyAlignment="1">
      <alignment horizontal="center"/>
    </xf>
    <xf numFmtId="44" fontId="14" fillId="0" borderId="19" xfId="0" applyNumberFormat="1" applyFont="1" applyBorder="1" applyAlignment="1">
      <alignment horizontal="center"/>
    </xf>
    <xf numFmtId="44" fontId="14" fillId="0" borderId="28" xfId="0" applyNumberFormat="1" applyFont="1" applyBorder="1" applyAlignment="1">
      <alignment horizontal="center"/>
    </xf>
    <xf numFmtId="0" fontId="14" fillId="0" borderId="9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23" fillId="3" borderId="25" xfId="0" applyFont="1" applyFill="1" applyBorder="1" applyAlignment="1">
      <alignment horizontal="center" vertical="center" wrapText="1"/>
    </xf>
    <xf numFmtId="0" fontId="23" fillId="3" borderId="28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27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30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/>
    </xf>
    <xf numFmtId="0" fontId="21" fillId="4" borderId="24" xfId="0" applyFont="1" applyFill="1" applyBorder="1" applyAlignment="1">
      <alignment horizontal="center"/>
    </xf>
    <xf numFmtId="0" fontId="21" fillId="4" borderId="20" xfId="0" applyFont="1" applyFill="1" applyBorder="1" applyAlignment="1">
      <alignment horizontal="center"/>
    </xf>
    <xf numFmtId="0" fontId="20" fillId="3" borderId="25" xfId="0" applyFont="1" applyFill="1" applyBorder="1" applyAlignment="1">
      <alignment horizontal="center" vertical="center" wrapText="1"/>
    </xf>
    <xf numFmtId="0" fontId="20" fillId="3" borderId="22" xfId="0" applyFont="1" applyFill="1" applyBorder="1" applyAlignment="1">
      <alignment horizontal="center" vertical="center" wrapText="1"/>
    </xf>
    <xf numFmtId="0" fontId="20" fillId="3" borderId="28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 wrapText="1"/>
    </xf>
    <xf numFmtId="0" fontId="21" fillId="4" borderId="25" xfId="0" applyFont="1" applyFill="1" applyBorder="1" applyAlignment="1">
      <alignment horizontal="left" vertical="center" wrapText="1"/>
    </xf>
    <xf numFmtId="0" fontId="21" fillId="4" borderId="22" xfId="0" applyFont="1" applyFill="1" applyBorder="1" applyAlignment="1">
      <alignment horizontal="left" vertical="center" wrapText="1"/>
    </xf>
    <xf numFmtId="0" fontId="21" fillId="4" borderId="28" xfId="0" applyFont="1" applyFill="1" applyBorder="1" applyAlignment="1">
      <alignment horizontal="left" vertical="center" wrapText="1"/>
    </xf>
    <xf numFmtId="0" fontId="21" fillId="4" borderId="7" xfId="0" applyFont="1" applyFill="1" applyBorder="1" applyAlignment="1">
      <alignment horizontal="left" vertical="center" wrapText="1"/>
    </xf>
    <xf numFmtId="0" fontId="21" fillId="4" borderId="29" xfId="0" applyFont="1" applyFill="1" applyBorder="1" applyAlignment="1">
      <alignment horizontal="left" vertical="center" wrapText="1"/>
    </xf>
    <xf numFmtId="0" fontId="21" fillId="4" borderId="30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center"/>
    </xf>
    <xf numFmtId="0" fontId="14" fillId="4" borderId="19" xfId="0" applyFont="1" applyFill="1" applyBorder="1" applyAlignment="1">
      <alignment horizontal="center"/>
    </xf>
    <xf numFmtId="0" fontId="14" fillId="4" borderId="24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left" vertical="center"/>
    </xf>
    <xf numFmtId="0" fontId="14" fillId="4" borderId="22" xfId="0" applyFont="1" applyFill="1" applyBorder="1" applyAlignment="1">
      <alignment horizontal="left" vertical="center"/>
    </xf>
    <xf numFmtId="0" fontId="18" fillId="0" borderId="25" xfId="0" applyFont="1" applyFill="1" applyBorder="1" applyAlignment="1">
      <alignment horizontal="left" wrapText="1"/>
    </xf>
    <xf numFmtId="0" fontId="18" fillId="0" borderId="22" xfId="0" applyFont="1" applyFill="1" applyBorder="1" applyAlignment="1">
      <alignment horizontal="left" wrapText="1"/>
    </xf>
    <xf numFmtId="0" fontId="18" fillId="0" borderId="28" xfId="0" applyFont="1" applyFill="1" applyBorder="1" applyAlignment="1">
      <alignment horizontal="left" wrapText="1"/>
    </xf>
  </cellXfs>
  <cellStyles count="4">
    <cellStyle name="Migliaia" xfId="1" builtinId="3"/>
    <cellStyle name="Migliaia 2" xfId="2"/>
    <cellStyle name="Normale" xfId="0" builtinId="0"/>
    <cellStyle name="Percentual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tabSelected="1" topLeftCell="A39" workbookViewId="0">
      <selection activeCell="C42" sqref="C42"/>
    </sheetView>
  </sheetViews>
  <sheetFormatPr defaultRowHeight="12.75" x14ac:dyDescent="0.2"/>
  <cols>
    <col min="1" max="1" width="74.85546875" bestFit="1" customWidth="1"/>
    <col min="2" max="2" width="15.85546875" customWidth="1"/>
    <col min="3" max="3" width="16.28515625" customWidth="1"/>
    <col min="4" max="4" width="26.85546875" customWidth="1"/>
    <col min="5" max="5" width="56.28515625" customWidth="1"/>
    <col min="6" max="6" width="15.7109375" customWidth="1"/>
    <col min="7" max="7" width="7.7109375" customWidth="1"/>
    <col min="8" max="8" width="11" customWidth="1"/>
    <col min="10" max="16" width="9.140625" customWidth="1"/>
  </cols>
  <sheetData>
    <row r="1" spans="1:15" ht="78.75" customHeight="1" thickBot="1" x14ac:dyDescent="0.25">
      <c r="A1" s="65" t="s">
        <v>40</v>
      </c>
      <c r="B1" s="66"/>
      <c r="C1" s="53" t="s">
        <v>42</v>
      </c>
      <c r="D1" s="54"/>
      <c r="E1" s="54"/>
      <c r="F1" s="54"/>
      <c r="G1" s="10"/>
      <c r="H1" s="10"/>
    </row>
    <row r="2" spans="1:15" ht="25.5" customHeight="1" thickBot="1" x14ac:dyDescent="0.25">
      <c r="A2" s="67" t="s">
        <v>27</v>
      </c>
      <c r="B2" s="68"/>
      <c r="C2" s="62">
        <v>0</v>
      </c>
      <c r="D2" s="63"/>
      <c r="E2" s="63"/>
      <c r="F2" s="64"/>
      <c r="G2" s="10"/>
      <c r="H2" s="10"/>
    </row>
    <row r="3" spans="1:15" ht="27" customHeight="1" thickBot="1" x14ac:dyDescent="0.25">
      <c r="A3" s="77" t="s">
        <v>36</v>
      </c>
      <c r="B3" s="58" t="s">
        <v>22</v>
      </c>
      <c r="C3" s="59"/>
      <c r="D3" s="56"/>
      <c r="E3" s="56"/>
      <c r="F3" s="57"/>
      <c r="G3" s="10"/>
      <c r="H3" s="10"/>
    </row>
    <row r="4" spans="1:15" ht="12" customHeight="1" x14ac:dyDescent="0.2">
      <c r="A4" s="78"/>
      <c r="B4" s="58" t="s">
        <v>23</v>
      </c>
      <c r="C4" s="59"/>
      <c r="D4" s="71"/>
      <c r="E4" s="72"/>
      <c r="F4" s="73"/>
      <c r="G4" s="10"/>
      <c r="H4" s="10"/>
    </row>
    <row r="5" spans="1:15" ht="13.5" customHeight="1" thickBot="1" x14ac:dyDescent="0.25">
      <c r="A5" s="79"/>
      <c r="B5" s="60"/>
      <c r="C5" s="61"/>
      <c r="D5" s="74"/>
      <c r="E5" s="75"/>
      <c r="F5" s="76"/>
      <c r="G5" s="10"/>
      <c r="H5" s="10"/>
    </row>
    <row r="6" spans="1:15" ht="26.25" customHeight="1" thickBot="1" x14ac:dyDescent="0.3">
      <c r="A6" s="69" t="s">
        <v>4</v>
      </c>
      <c r="B6" s="70"/>
      <c r="C6" s="55"/>
      <c r="D6" s="56"/>
      <c r="E6" s="56"/>
      <c r="F6" s="57"/>
      <c r="G6" s="10"/>
      <c r="H6" s="10"/>
      <c r="I6" s="1"/>
      <c r="J6" s="1"/>
      <c r="K6" s="1"/>
    </row>
    <row r="7" spans="1:15" ht="19.5" customHeight="1" thickBot="1" x14ac:dyDescent="0.3">
      <c r="A7" s="84" t="s">
        <v>41</v>
      </c>
      <c r="B7" s="85"/>
      <c r="C7" s="93">
        <f>B12+B13+B14+B15+B16</f>
        <v>0</v>
      </c>
      <c r="D7" s="94"/>
      <c r="E7" s="80"/>
      <c r="F7" s="81"/>
      <c r="G7" s="10"/>
      <c r="H7" s="10"/>
    </row>
    <row r="8" spans="1:15" ht="17.25" customHeight="1" thickBot="1" x14ac:dyDescent="0.3">
      <c r="A8" s="84" t="s">
        <v>7</v>
      </c>
      <c r="B8" s="92"/>
      <c r="C8" s="95">
        <f>C7+B11</f>
        <v>0</v>
      </c>
      <c r="D8" s="96"/>
      <c r="E8" s="82"/>
      <c r="F8" s="83"/>
      <c r="G8" s="10"/>
      <c r="H8" s="10"/>
    </row>
    <row r="9" spans="1:15" ht="12.75" customHeight="1" x14ac:dyDescent="0.2">
      <c r="A9" s="97" t="s">
        <v>1</v>
      </c>
      <c r="B9" s="99" t="s">
        <v>8</v>
      </c>
      <c r="C9" s="114" t="s">
        <v>2</v>
      </c>
      <c r="D9" s="101" t="s">
        <v>3</v>
      </c>
      <c r="E9" s="102"/>
      <c r="F9" s="103"/>
      <c r="G9" s="10"/>
      <c r="H9" s="10"/>
      <c r="I9" s="1"/>
      <c r="J9" s="1"/>
      <c r="K9" s="1"/>
    </row>
    <row r="10" spans="1:15" ht="21.75" customHeight="1" thickBot="1" x14ac:dyDescent="0.25">
      <c r="A10" s="98"/>
      <c r="B10" s="100"/>
      <c r="C10" s="115"/>
      <c r="D10" s="104"/>
      <c r="E10" s="105"/>
      <c r="F10" s="106"/>
      <c r="G10" s="10"/>
      <c r="H10" s="10"/>
      <c r="I10" s="1"/>
      <c r="J10" s="1"/>
      <c r="K10" s="1"/>
    </row>
    <row r="11" spans="1:15" ht="75" customHeight="1" thickBot="1" x14ac:dyDescent="0.25">
      <c r="A11" s="24" t="s">
        <v>54</v>
      </c>
      <c r="B11" s="35">
        <f>D49</f>
        <v>0</v>
      </c>
      <c r="C11" s="27" t="e">
        <f>B11/C8</f>
        <v>#DIV/0!</v>
      </c>
      <c r="D11" s="89" t="s">
        <v>43</v>
      </c>
      <c r="E11" s="90"/>
      <c r="F11" s="91"/>
      <c r="G11" s="9"/>
      <c r="H11" s="4"/>
      <c r="I11" s="1"/>
      <c r="J11" s="1"/>
      <c r="K11" s="1"/>
      <c r="L11" s="4"/>
      <c r="M11" s="1"/>
      <c r="N11" s="1"/>
      <c r="O11" s="1"/>
    </row>
    <row r="12" spans="1:15" ht="159.6" customHeight="1" thickBot="1" x14ac:dyDescent="0.25">
      <c r="A12" s="25" t="s">
        <v>55</v>
      </c>
      <c r="B12" s="40"/>
      <c r="C12" s="28" t="e">
        <f>B12/$B$17</f>
        <v>#DIV/0!</v>
      </c>
      <c r="D12" s="107" t="s">
        <v>44</v>
      </c>
      <c r="E12" s="108"/>
      <c r="F12" s="109"/>
      <c r="G12" s="8"/>
      <c r="H12" s="5"/>
      <c r="I12" s="1"/>
      <c r="J12" s="1"/>
      <c r="K12" s="1"/>
      <c r="L12" s="5"/>
      <c r="M12" s="1"/>
      <c r="N12" s="1"/>
      <c r="O12" s="1"/>
    </row>
    <row r="13" spans="1:15" ht="63.75" customHeight="1" thickBot="1" x14ac:dyDescent="0.25">
      <c r="A13" s="26" t="s">
        <v>56</v>
      </c>
      <c r="B13" s="36">
        <f>(B11+B12)*60%</f>
        <v>0</v>
      </c>
      <c r="C13" s="29" t="e">
        <f>B13/$B$17</f>
        <v>#DIV/0!</v>
      </c>
      <c r="D13" s="110" t="s">
        <v>28</v>
      </c>
      <c r="E13" s="111"/>
      <c r="F13" s="112"/>
      <c r="G13" s="2"/>
      <c r="H13" s="5"/>
      <c r="I13" s="1"/>
      <c r="J13" s="1"/>
      <c r="K13" s="1"/>
      <c r="L13" s="5"/>
      <c r="M13" s="1"/>
      <c r="N13" s="1"/>
      <c r="O13" s="1"/>
    </row>
    <row r="14" spans="1:15" ht="74.25" customHeight="1" thickBot="1" x14ac:dyDescent="0.25">
      <c r="A14" s="25" t="s">
        <v>57</v>
      </c>
      <c r="B14" s="37">
        <f>F62</f>
        <v>0</v>
      </c>
      <c r="C14" s="28" t="e">
        <f>B14/$B$17</f>
        <v>#DIV/0!</v>
      </c>
      <c r="D14" s="86" t="s">
        <v>37</v>
      </c>
      <c r="E14" s="87"/>
      <c r="F14" s="88"/>
      <c r="G14" s="2"/>
      <c r="H14" s="5"/>
      <c r="I14" s="1"/>
      <c r="J14" s="1"/>
      <c r="K14" s="1"/>
      <c r="L14" s="5"/>
      <c r="M14" s="1"/>
      <c r="N14" s="1"/>
      <c r="O14" s="1"/>
    </row>
    <row r="15" spans="1:15" ht="103.5" customHeight="1" thickBot="1" x14ac:dyDescent="0.25">
      <c r="A15" s="26" t="s">
        <v>58</v>
      </c>
      <c r="B15" s="41"/>
      <c r="C15" s="29" t="e">
        <f>B15/$B$17</f>
        <v>#DIV/0!</v>
      </c>
      <c r="D15" s="110" t="s">
        <v>62</v>
      </c>
      <c r="E15" s="111"/>
      <c r="F15" s="112"/>
      <c r="G15" s="2"/>
      <c r="H15" s="5"/>
      <c r="I15" s="1"/>
      <c r="J15" s="1"/>
      <c r="K15" s="1"/>
      <c r="L15" s="5"/>
      <c r="M15" s="1"/>
      <c r="N15" s="1"/>
      <c r="O15" s="1"/>
    </row>
    <row r="16" spans="1:15" ht="99" customHeight="1" thickBot="1" x14ac:dyDescent="0.25">
      <c r="A16" s="25" t="s">
        <v>59</v>
      </c>
      <c r="B16" s="40"/>
      <c r="C16" s="28" t="e">
        <f>B16/$B$17</f>
        <v>#DIV/0!</v>
      </c>
      <c r="D16" s="86" t="s">
        <v>46</v>
      </c>
      <c r="E16" s="87"/>
      <c r="F16" s="88"/>
      <c r="G16" s="2"/>
      <c r="H16" s="5"/>
      <c r="I16" s="1"/>
      <c r="J16" s="1"/>
      <c r="K16" s="1"/>
      <c r="L16" s="5"/>
      <c r="M16" s="1"/>
      <c r="N16" s="1"/>
      <c r="O16" s="1"/>
    </row>
    <row r="17" spans="1:15" ht="26.25" customHeight="1" thickBot="1" x14ac:dyDescent="0.25">
      <c r="A17" s="23" t="s">
        <v>0</v>
      </c>
      <c r="B17" s="38">
        <f>SUM(B11:B16)</f>
        <v>0</v>
      </c>
      <c r="C17" s="33" t="e">
        <f>SUM(C11:C16)</f>
        <v>#DIV/0!</v>
      </c>
      <c r="D17" s="128" t="s">
        <v>47</v>
      </c>
      <c r="E17" s="129"/>
      <c r="F17" s="130"/>
      <c r="G17" s="2"/>
      <c r="H17" s="5"/>
      <c r="I17" s="1"/>
      <c r="J17" s="1"/>
      <c r="K17" s="1"/>
      <c r="L17" s="5"/>
      <c r="M17" s="1"/>
      <c r="N17" s="1"/>
      <c r="O17" s="1"/>
    </row>
    <row r="18" spans="1:15" ht="48" thickBot="1" x14ac:dyDescent="0.25">
      <c r="A18" s="30" t="s">
        <v>26</v>
      </c>
      <c r="B18" s="32">
        <f>C8-SUM(B11:B16)</f>
        <v>0</v>
      </c>
      <c r="C18" s="31" t="e">
        <f>IF(C17&lt;100%,"COMPLETARE IL BUDGET","")&amp;IF(C17=100%,"BUDGET COMPLETATO","")&amp;IF(C17&gt;100%,"ERRORE","")</f>
        <v>#DIV/0!</v>
      </c>
      <c r="D18" s="131"/>
      <c r="E18" s="132"/>
      <c r="F18" s="133"/>
      <c r="G18" s="2"/>
      <c r="H18" s="3"/>
      <c r="I18" s="1"/>
      <c r="J18" s="1"/>
      <c r="K18" s="1"/>
    </row>
    <row r="19" spans="1:15" ht="12" hidden="1" customHeight="1" x14ac:dyDescent="0.2">
      <c r="A19" s="7" t="s">
        <v>21</v>
      </c>
    </row>
    <row r="20" spans="1:15" ht="12" hidden="1" customHeight="1" x14ac:dyDescent="0.2">
      <c r="A20" t="s">
        <v>9</v>
      </c>
    </row>
    <row r="21" spans="1:15" ht="12" hidden="1" customHeight="1" x14ac:dyDescent="0.2">
      <c r="A21" s="7" t="s">
        <v>20</v>
      </c>
    </row>
    <row r="22" spans="1:15" ht="12" hidden="1" customHeight="1" x14ac:dyDescent="0.2">
      <c r="A22" t="s">
        <v>10</v>
      </c>
    </row>
    <row r="23" spans="1:15" ht="12" hidden="1" customHeight="1" x14ac:dyDescent="0.2">
      <c r="A23" t="s">
        <v>11</v>
      </c>
    </row>
    <row r="24" spans="1:15" ht="12" hidden="1" customHeight="1" x14ac:dyDescent="0.2">
      <c r="A24" t="s">
        <v>12</v>
      </c>
    </row>
    <row r="25" spans="1:15" ht="12" hidden="1" customHeight="1" x14ac:dyDescent="0.2">
      <c r="A25" t="s">
        <v>13</v>
      </c>
    </row>
    <row r="26" spans="1:15" ht="12" hidden="1" customHeight="1" x14ac:dyDescent="0.2">
      <c r="A26" t="s">
        <v>14</v>
      </c>
    </row>
    <row r="27" spans="1:15" ht="12" hidden="1" customHeight="1" x14ac:dyDescent="0.2">
      <c r="A27" t="s">
        <v>15</v>
      </c>
    </row>
    <row r="28" spans="1:15" ht="12" hidden="1" customHeight="1" x14ac:dyDescent="0.2">
      <c r="A28" t="s">
        <v>38</v>
      </c>
    </row>
    <row r="29" spans="1:15" ht="12" hidden="1" customHeight="1" x14ac:dyDescent="0.2">
      <c r="A29" t="s">
        <v>16</v>
      </c>
    </row>
    <row r="30" spans="1:15" ht="12" hidden="1" customHeight="1" x14ac:dyDescent="0.2">
      <c r="A30" t="s">
        <v>17</v>
      </c>
    </row>
    <row r="31" spans="1:15" ht="12" hidden="1" customHeight="1" x14ac:dyDescent="0.2">
      <c r="A31" t="s">
        <v>18</v>
      </c>
    </row>
    <row r="32" spans="1:15" ht="12" hidden="1" customHeight="1" x14ac:dyDescent="0.2">
      <c r="A32" t="s">
        <v>19</v>
      </c>
    </row>
    <row r="33" spans="1:20" ht="12" hidden="1" customHeight="1" x14ac:dyDescent="0.2"/>
    <row r="34" spans="1:20" ht="12" hidden="1" customHeight="1" x14ac:dyDescent="0.2"/>
    <row r="35" spans="1:20" ht="12" hidden="1" customHeight="1" x14ac:dyDescent="0.2"/>
    <row r="36" spans="1:20" ht="12" hidden="1" customHeight="1" x14ac:dyDescent="0.2"/>
    <row r="37" spans="1:20" ht="12" hidden="1" customHeight="1" x14ac:dyDescent="0.2"/>
    <row r="38" spans="1:20" ht="12" hidden="1" customHeight="1" thickBot="1" x14ac:dyDescent="0.25"/>
    <row r="39" spans="1:20" ht="24" customHeight="1" thickBot="1" x14ac:dyDescent="0.3">
      <c r="A39" s="125" t="s">
        <v>6</v>
      </c>
      <c r="B39" s="126"/>
      <c r="C39" s="126"/>
      <c r="D39" s="126"/>
      <c r="E39" s="126"/>
      <c r="F39" s="127"/>
    </row>
    <row r="40" spans="1:20" s="7" customFormat="1" ht="23.25" customHeight="1" thickBot="1" x14ac:dyDescent="0.25">
      <c r="A40" s="146"/>
      <c r="B40" s="147"/>
      <c r="C40" s="147"/>
      <c r="D40" s="148"/>
      <c r="E40" s="119" t="s">
        <v>48</v>
      </c>
      <c r="F40" s="120"/>
    </row>
    <row r="41" spans="1:20" ht="19.5" customHeight="1" thickBot="1" x14ac:dyDescent="0.3">
      <c r="A41" s="142" t="s">
        <v>24</v>
      </c>
      <c r="B41" s="143"/>
      <c r="C41" s="143"/>
      <c r="D41" s="143"/>
      <c r="E41" s="121"/>
      <c r="F41" s="122"/>
      <c r="G41" s="10"/>
      <c r="H41" s="6"/>
    </row>
    <row r="42" spans="1:20" ht="174" thickBot="1" x14ac:dyDescent="0.25">
      <c r="A42" s="12" t="s">
        <v>5</v>
      </c>
      <c r="B42" s="13" t="s">
        <v>63</v>
      </c>
      <c r="C42" s="12" t="s">
        <v>60</v>
      </c>
      <c r="D42" s="22" t="s">
        <v>25</v>
      </c>
      <c r="E42" s="121"/>
      <c r="F42" s="122"/>
      <c r="G42" s="10"/>
      <c r="H42" s="6"/>
    </row>
    <row r="43" spans="1:20" ht="15" customHeight="1" thickBot="1" x14ac:dyDescent="0.25">
      <c r="A43" s="144" t="s">
        <v>39</v>
      </c>
      <c r="B43" s="145"/>
      <c r="C43" s="145"/>
      <c r="D43" s="145"/>
      <c r="E43" s="121"/>
      <c r="F43" s="122"/>
      <c r="G43" s="10"/>
      <c r="H43" s="6"/>
    </row>
    <row r="44" spans="1:20" ht="12.75" customHeight="1" x14ac:dyDescent="0.2">
      <c r="A44" s="42"/>
      <c r="B44" s="43"/>
      <c r="C44" s="44"/>
      <c r="D44" s="14">
        <f>ROUND(B44/12*C44,0)</f>
        <v>0</v>
      </c>
      <c r="E44" s="121"/>
      <c r="F44" s="122"/>
      <c r="G44" s="10"/>
      <c r="H44" s="1"/>
    </row>
    <row r="45" spans="1:20" ht="12.75" customHeight="1" x14ac:dyDescent="0.2">
      <c r="A45" s="45"/>
      <c r="B45" s="46"/>
      <c r="C45" s="47"/>
      <c r="D45" s="15">
        <f>B45/12*C45</f>
        <v>0</v>
      </c>
      <c r="E45" s="121"/>
      <c r="F45" s="122"/>
      <c r="G45" s="10"/>
      <c r="H45" s="1"/>
    </row>
    <row r="46" spans="1:20" ht="12.75" customHeight="1" x14ac:dyDescent="0.2">
      <c r="A46" s="45"/>
      <c r="B46" s="46"/>
      <c r="C46" s="47"/>
      <c r="D46" s="15">
        <f>B46/12*C46</f>
        <v>0</v>
      </c>
      <c r="E46" s="121"/>
      <c r="F46" s="122"/>
      <c r="G46" s="10"/>
      <c r="H46" s="1"/>
    </row>
    <row r="47" spans="1:20" ht="12.75" customHeight="1" x14ac:dyDescent="0.2">
      <c r="A47" s="45"/>
      <c r="B47" s="46"/>
      <c r="C47" s="47"/>
      <c r="D47" s="15">
        <f>B47/12*C47</f>
        <v>0</v>
      </c>
      <c r="E47" s="121"/>
      <c r="F47" s="122"/>
      <c r="G47" s="10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 thickBot="1" x14ac:dyDescent="0.25">
      <c r="A48" s="45"/>
      <c r="B48" s="48"/>
      <c r="C48" s="47"/>
      <c r="D48" s="15">
        <f>B48/12*C48</f>
        <v>0</v>
      </c>
      <c r="E48" s="121"/>
      <c r="F48" s="122"/>
      <c r="G48" s="10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3.5" customHeight="1" thickBot="1" x14ac:dyDescent="0.25">
      <c r="A49" s="140" t="s">
        <v>0</v>
      </c>
      <c r="B49" s="141"/>
      <c r="C49" s="141"/>
      <c r="D49" s="34">
        <f>SUM(D44:D48)</f>
        <v>0</v>
      </c>
      <c r="E49" s="123"/>
      <c r="F49" s="124"/>
      <c r="G49" s="10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 x14ac:dyDescent="0.2">
      <c r="A50" s="134" t="s">
        <v>29</v>
      </c>
      <c r="B50" s="135"/>
      <c r="C50" s="135"/>
      <c r="D50" s="135"/>
      <c r="E50" s="135"/>
      <c r="F50" s="136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3.5" customHeight="1" thickBot="1" x14ac:dyDescent="0.25">
      <c r="A51" s="137"/>
      <c r="B51" s="138"/>
      <c r="C51" s="138"/>
      <c r="D51" s="138"/>
      <c r="E51" s="138"/>
      <c r="F51" s="139"/>
      <c r="G51" s="11"/>
      <c r="H51" s="1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36.75" thickBot="1" x14ac:dyDescent="0.25">
      <c r="A52" s="49" t="s">
        <v>30</v>
      </c>
      <c r="B52" s="50" t="s">
        <v>31</v>
      </c>
      <c r="C52" s="51" t="s">
        <v>32</v>
      </c>
      <c r="D52" s="49" t="s">
        <v>45</v>
      </c>
      <c r="E52" s="49" t="s">
        <v>33</v>
      </c>
      <c r="F52" s="52" t="s">
        <v>34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">
      <c r="A53" s="45"/>
      <c r="B53" s="45">
        <v>0</v>
      </c>
      <c r="C53" s="16">
        <v>36</v>
      </c>
      <c r="D53" s="45">
        <v>0</v>
      </c>
      <c r="E53" s="45">
        <v>0</v>
      </c>
      <c r="F53" s="17">
        <f>ROUND(+(B53/C53*D53)*E53%,0)</f>
        <v>0</v>
      </c>
      <c r="G53" s="1"/>
      <c r="H53" s="1"/>
    </row>
    <row r="54" spans="1:20" x14ac:dyDescent="0.2">
      <c r="A54" s="45"/>
      <c r="B54" s="45">
        <v>0</v>
      </c>
      <c r="C54" s="16">
        <v>36</v>
      </c>
      <c r="D54" s="45">
        <v>0</v>
      </c>
      <c r="E54" s="45">
        <v>0</v>
      </c>
      <c r="F54" s="17">
        <f t="shared" ref="F54:F61" si="0">+(B54/C54*D54)*E54%</f>
        <v>0</v>
      </c>
      <c r="G54" s="1"/>
      <c r="H54" s="1"/>
    </row>
    <row r="55" spans="1:20" x14ac:dyDescent="0.2">
      <c r="A55" s="45"/>
      <c r="B55" s="45">
        <v>0</v>
      </c>
      <c r="C55" s="16">
        <v>36</v>
      </c>
      <c r="D55" s="45">
        <v>0</v>
      </c>
      <c r="E55" s="45">
        <v>0</v>
      </c>
      <c r="F55" s="17">
        <f t="shared" si="0"/>
        <v>0</v>
      </c>
      <c r="G55" s="1"/>
      <c r="H55" s="1"/>
    </row>
    <row r="56" spans="1:20" x14ac:dyDescent="0.2">
      <c r="A56" s="45"/>
      <c r="B56" s="45">
        <v>0</v>
      </c>
      <c r="C56" s="16">
        <v>36</v>
      </c>
      <c r="D56" s="45">
        <v>0</v>
      </c>
      <c r="E56" s="45">
        <v>0</v>
      </c>
      <c r="F56" s="17">
        <f t="shared" si="0"/>
        <v>0</v>
      </c>
      <c r="G56" s="1"/>
      <c r="H56" s="1"/>
    </row>
    <row r="57" spans="1:20" x14ac:dyDescent="0.2">
      <c r="A57" s="45"/>
      <c r="B57" s="45">
        <v>0</v>
      </c>
      <c r="C57" s="16">
        <v>36</v>
      </c>
      <c r="D57" s="45">
        <v>0</v>
      </c>
      <c r="E57" s="45">
        <v>0</v>
      </c>
      <c r="F57" s="17">
        <f t="shared" si="0"/>
        <v>0</v>
      </c>
      <c r="G57" s="1"/>
      <c r="H57" s="1"/>
    </row>
    <row r="58" spans="1:20" x14ac:dyDescent="0.2">
      <c r="A58" s="45"/>
      <c r="B58" s="45">
        <v>0</v>
      </c>
      <c r="C58" s="16">
        <v>36</v>
      </c>
      <c r="D58" s="45">
        <v>0</v>
      </c>
      <c r="E58" s="45">
        <v>0</v>
      </c>
      <c r="F58" s="17">
        <f t="shared" si="0"/>
        <v>0</v>
      </c>
      <c r="G58" s="1"/>
      <c r="H58" s="1"/>
    </row>
    <row r="59" spans="1:20" x14ac:dyDescent="0.2">
      <c r="A59" s="45"/>
      <c r="B59" s="45">
        <v>0</v>
      </c>
      <c r="C59" s="16">
        <v>36</v>
      </c>
      <c r="D59" s="45">
        <v>0</v>
      </c>
      <c r="E59" s="45">
        <v>0</v>
      </c>
      <c r="F59" s="17">
        <f t="shared" si="0"/>
        <v>0</v>
      </c>
      <c r="G59" s="1"/>
      <c r="H59" s="1"/>
    </row>
    <row r="60" spans="1:20" x14ac:dyDescent="0.2">
      <c r="A60" s="45"/>
      <c r="B60" s="45">
        <v>0</v>
      </c>
      <c r="C60" s="16">
        <v>36</v>
      </c>
      <c r="D60" s="45">
        <v>0</v>
      </c>
      <c r="E60" s="45">
        <v>0</v>
      </c>
      <c r="F60" s="17">
        <f t="shared" si="0"/>
        <v>0</v>
      </c>
      <c r="G60" s="1"/>
      <c r="H60" s="1"/>
    </row>
    <row r="61" spans="1:20" ht="13.5" thickBot="1" x14ac:dyDescent="0.25">
      <c r="A61" s="45"/>
      <c r="B61" s="45">
        <v>0</v>
      </c>
      <c r="C61" s="16">
        <v>36</v>
      </c>
      <c r="D61" s="45">
        <v>0</v>
      </c>
      <c r="E61" s="45">
        <v>0</v>
      </c>
      <c r="F61" s="18">
        <f t="shared" si="0"/>
        <v>0</v>
      </c>
      <c r="G61" s="1"/>
      <c r="H61" s="1"/>
    </row>
    <row r="62" spans="1:20" ht="13.5" thickBot="1" x14ac:dyDescent="0.25">
      <c r="A62" s="19" t="s">
        <v>35</v>
      </c>
      <c r="B62" s="20">
        <f>SUM(B53:B61)</f>
        <v>0</v>
      </c>
      <c r="C62" s="116"/>
      <c r="D62" s="117"/>
      <c r="E62" s="118"/>
      <c r="F62" s="21">
        <f>SUM(F53:F61)</f>
        <v>0</v>
      </c>
      <c r="G62" s="1"/>
      <c r="H62" s="1"/>
    </row>
    <row r="63" spans="1:20" x14ac:dyDescent="0.2">
      <c r="G63" s="1"/>
      <c r="H63" s="1"/>
    </row>
    <row r="64" spans="1:20" x14ac:dyDescent="0.2">
      <c r="G64" s="1"/>
      <c r="H64" s="1"/>
    </row>
    <row r="65" spans="1:3" ht="27" customHeight="1" x14ac:dyDescent="0.2">
      <c r="A65" s="113" t="s">
        <v>61</v>
      </c>
      <c r="B65" s="113"/>
    </row>
    <row r="66" spans="1:3" x14ac:dyDescent="0.2">
      <c r="A66" s="45" t="s">
        <v>49</v>
      </c>
      <c r="B66" s="39"/>
      <c r="C66" s="7" t="s">
        <v>52</v>
      </c>
    </row>
    <row r="67" spans="1:3" x14ac:dyDescent="0.2">
      <c r="A67" s="45" t="s">
        <v>50</v>
      </c>
      <c r="B67" s="39"/>
    </row>
    <row r="68" spans="1:3" x14ac:dyDescent="0.2">
      <c r="A68" s="45" t="s">
        <v>51</v>
      </c>
      <c r="B68" s="39"/>
    </row>
    <row r="69" spans="1:3" x14ac:dyDescent="0.2">
      <c r="A69" s="45" t="s">
        <v>53</v>
      </c>
      <c r="B69" s="39"/>
    </row>
    <row r="70" spans="1:3" x14ac:dyDescent="0.2">
      <c r="A70" s="1"/>
    </row>
    <row r="73" spans="1:3" ht="26.25" customHeight="1" x14ac:dyDescent="0.2"/>
  </sheetData>
  <protectedRanges>
    <protectedRange sqref="B12" name="Intervallo2"/>
    <protectedRange sqref="B15:B16" name="Intervallo3"/>
    <protectedRange sqref="A44:B48" name="Intervallo1_1"/>
    <protectedRange sqref="C44:C48" name="Intervallo2_1"/>
    <protectedRange sqref="A53:B61 D53:E61" name="Intervallo1_2"/>
  </protectedRanges>
  <mergeCells count="36">
    <mergeCell ref="A65:B65"/>
    <mergeCell ref="C9:C10"/>
    <mergeCell ref="C62:E62"/>
    <mergeCell ref="E40:F49"/>
    <mergeCell ref="A39:F39"/>
    <mergeCell ref="D17:F18"/>
    <mergeCell ref="A50:F51"/>
    <mergeCell ref="A49:C49"/>
    <mergeCell ref="A41:D41"/>
    <mergeCell ref="A43:D43"/>
    <mergeCell ref="A40:D40"/>
    <mergeCell ref="D15:F15"/>
    <mergeCell ref="E7:F8"/>
    <mergeCell ref="A7:B7"/>
    <mergeCell ref="D16:F16"/>
    <mergeCell ref="D11:F11"/>
    <mergeCell ref="A8:B8"/>
    <mergeCell ref="C7:D7"/>
    <mergeCell ref="C8:D8"/>
    <mergeCell ref="A9:A10"/>
    <mergeCell ref="B9:B10"/>
    <mergeCell ref="D14:F14"/>
    <mergeCell ref="D9:F10"/>
    <mergeCell ref="D12:F12"/>
    <mergeCell ref="D13:F13"/>
    <mergeCell ref="C1:F1"/>
    <mergeCell ref="C6:F6"/>
    <mergeCell ref="B4:C5"/>
    <mergeCell ref="C2:F2"/>
    <mergeCell ref="D3:F3"/>
    <mergeCell ref="B3:C3"/>
    <mergeCell ref="A1:B1"/>
    <mergeCell ref="A2:B2"/>
    <mergeCell ref="A6:B6"/>
    <mergeCell ref="D4:F5"/>
    <mergeCell ref="A3:A5"/>
  </mergeCells>
  <phoneticPr fontId="2" type="noConversion"/>
  <dataValidations count="1">
    <dataValidation type="list" allowBlank="1" showInputMessage="1" showErrorMessage="1" sqref="C6">
      <formula1>$A$19:$A$32</formula1>
    </dataValidation>
  </dataValidations>
  <pageMargins left="0.75" right="0.75" top="1" bottom="1" header="0.5" footer="0.5"/>
  <pageSetup paperSize="9" scale="53" orientation="portrait" r:id="rId1"/>
  <headerFooter alignWithMargins="0"/>
  <ignoredErrors>
    <ignoredError sqref="C11:C12 C14:C1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U0 UNIMIB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teresa.gallicchio@unimib.it</dc:creator>
  <cp:lastModifiedBy>teresa.gallicchio@unimib.it</cp:lastModifiedBy>
  <cp:lastPrinted>2018-01-16T11:03:49Z</cp:lastPrinted>
  <dcterms:created xsi:type="dcterms:W3CDTF">2005-10-14T13:10:30Z</dcterms:created>
  <dcterms:modified xsi:type="dcterms:W3CDTF">2022-03-01T16:23:00Z</dcterms:modified>
</cp:coreProperties>
</file>