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uido\Downloads\"/>
    </mc:Choice>
  </mc:AlternateContent>
  <xr:revisionPtr revIDLastSave="0" documentId="13_ncr:1_{039F9F4F-C334-41F8-AF4A-982302A729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0 UNIMIB" sheetId="6" r:id="rId1"/>
    <sheet name="U.O.2" sheetId="8" r:id="rId2"/>
    <sheet name="U.O.3" sheetId="9" r:id="rId3"/>
    <sheet name="U.O.4" sheetId="10" r:id="rId4"/>
    <sheet name="U.O.5" sheetId="11" r:id="rId5"/>
    <sheet name="Budget complessivo Progetto 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7" l="1"/>
  <c r="F36" i="10"/>
  <c r="B45" i="11"/>
  <c r="F44" i="11"/>
  <c r="F43" i="11"/>
  <c r="F42" i="11"/>
  <c r="F41" i="11"/>
  <c r="F40" i="11"/>
  <c r="F39" i="11"/>
  <c r="F38" i="11"/>
  <c r="F37" i="11"/>
  <c r="F36" i="11"/>
  <c r="E20" i="11"/>
  <c r="E19" i="11"/>
  <c r="E18" i="11"/>
  <c r="E17" i="11"/>
  <c r="E16" i="11"/>
  <c r="E21" i="11" s="1"/>
  <c r="M11" i="11"/>
  <c r="N5" i="11" s="1"/>
  <c r="P9" i="11"/>
  <c r="P8" i="11"/>
  <c r="P6" i="11"/>
  <c r="B45" i="10"/>
  <c r="F44" i="10"/>
  <c r="F43" i="10"/>
  <c r="F42" i="10"/>
  <c r="F41" i="10"/>
  <c r="F40" i="10"/>
  <c r="F39" i="10"/>
  <c r="F38" i="10"/>
  <c r="F37" i="10"/>
  <c r="E20" i="10"/>
  <c r="E19" i="10"/>
  <c r="E18" i="10"/>
  <c r="E17" i="10"/>
  <c r="E16" i="10"/>
  <c r="M11" i="10"/>
  <c r="N5" i="10"/>
  <c r="N10" i="10" s="1"/>
  <c r="P10" i="10" s="1"/>
  <c r="P9" i="10"/>
  <c r="P8" i="10"/>
  <c r="P6" i="10"/>
  <c r="B45" i="9"/>
  <c r="F44" i="9"/>
  <c r="F43" i="9"/>
  <c r="F42" i="9"/>
  <c r="F41" i="9"/>
  <c r="F40" i="9"/>
  <c r="F39" i="9"/>
  <c r="F38" i="9"/>
  <c r="F37" i="9"/>
  <c r="F36" i="9"/>
  <c r="E20" i="9"/>
  <c r="E19" i="9"/>
  <c r="E18" i="9"/>
  <c r="E17" i="9"/>
  <c r="E16" i="9"/>
  <c r="E21" i="9" s="1"/>
  <c r="C5" i="9" s="1"/>
  <c r="M11" i="9"/>
  <c r="N5" i="9" s="1"/>
  <c r="P9" i="9"/>
  <c r="P8" i="9"/>
  <c r="P6" i="9"/>
  <c r="F36" i="8"/>
  <c r="E16" i="8"/>
  <c r="F37" i="8"/>
  <c r="F38" i="8"/>
  <c r="F39" i="8"/>
  <c r="F40" i="8"/>
  <c r="F41" i="8"/>
  <c r="F42" i="8"/>
  <c r="F43" i="8"/>
  <c r="F44" i="8"/>
  <c r="E17" i="8"/>
  <c r="E18" i="8"/>
  <c r="E19" i="8"/>
  <c r="E20" i="8"/>
  <c r="F55" i="6"/>
  <c r="D46" i="6"/>
  <c r="G4" i="7"/>
  <c r="H8" i="7"/>
  <c r="G8" i="7"/>
  <c r="D8" i="7"/>
  <c r="B45" i="8"/>
  <c r="B64" i="6"/>
  <c r="F63" i="6"/>
  <c r="F62" i="6"/>
  <c r="F61" i="6"/>
  <c r="F60" i="6"/>
  <c r="F59" i="6"/>
  <c r="F58" i="6"/>
  <c r="F57" i="6"/>
  <c r="F56" i="6"/>
  <c r="C2" i="7"/>
  <c r="D47" i="6"/>
  <c r="D48" i="6"/>
  <c r="D49" i="6"/>
  <c r="D50" i="6"/>
  <c r="D4" i="7"/>
  <c r="H7" i="7"/>
  <c r="G7" i="7"/>
  <c r="G6" i="7"/>
  <c r="H5" i="7"/>
  <c r="G5" i="7"/>
  <c r="D7" i="7"/>
  <c r="D6" i="7"/>
  <c r="D5" i="7"/>
  <c r="M11" i="8"/>
  <c r="N5" i="8" s="1"/>
  <c r="P9" i="8"/>
  <c r="P8" i="8"/>
  <c r="P6" i="8"/>
  <c r="H4" i="7"/>
  <c r="C8" i="7"/>
  <c r="C7" i="11"/>
  <c r="E8" i="7" s="1"/>
  <c r="P5" i="10"/>
  <c r="P7" i="10" s="1"/>
  <c r="E21" i="10" l="1"/>
  <c r="C5" i="10" s="1"/>
  <c r="E21" i="8"/>
  <c r="C5" i="8" s="1"/>
  <c r="F45" i="11"/>
  <c r="C8" i="11" s="1"/>
  <c r="F45" i="10"/>
  <c r="C8" i="10" s="1"/>
  <c r="F7" i="7" s="1"/>
  <c r="F45" i="9"/>
  <c r="C8" i="9" s="1"/>
  <c r="F6" i="7" s="1"/>
  <c r="H9" i="7"/>
  <c r="D9" i="7"/>
  <c r="D51" i="6"/>
  <c r="B11" i="6" s="1"/>
  <c r="C4" i="7" s="1"/>
  <c r="G9" i="7"/>
  <c r="F45" i="8"/>
  <c r="C8" i="8" s="1"/>
  <c r="F5" i="7" s="1"/>
  <c r="F64" i="6"/>
  <c r="B14" i="6" s="1"/>
  <c r="F4" i="7" s="1"/>
  <c r="P5" i="9"/>
  <c r="N10" i="9"/>
  <c r="P10" i="9" s="1"/>
  <c r="N10" i="8"/>
  <c r="P10" i="8" s="1"/>
  <c r="P5" i="8"/>
  <c r="C7" i="10"/>
  <c r="C7" i="7"/>
  <c r="C6" i="7"/>
  <c r="C7" i="9"/>
  <c r="B13" i="6"/>
  <c r="N10" i="11"/>
  <c r="P10" i="11" s="1"/>
  <c r="P5" i="11"/>
  <c r="C7" i="8"/>
  <c r="C5" i="7"/>
  <c r="P11" i="10"/>
  <c r="C11" i="11" l="1"/>
  <c r="F8" i="7"/>
  <c r="D2" i="11"/>
  <c r="D3" i="11" s="1"/>
  <c r="C12" i="11" s="1"/>
  <c r="D8" i="11"/>
  <c r="C11" i="8"/>
  <c r="D6" i="8" s="1"/>
  <c r="D9" i="8"/>
  <c r="D2" i="10"/>
  <c r="D3" i="10" s="1"/>
  <c r="E7" i="7"/>
  <c r="P7" i="11"/>
  <c r="P11" i="11" s="1"/>
  <c r="D2" i="9"/>
  <c r="D3" i="9" s="1"/>
  <c r="E6" i="7"/>
  <c r="I6" i="7" s="1"/>
  <c r="P7" i="8"/>
  <c r="P11" i="8" s="1"/>
  <c r="D10" i="11"/>
  <c r="D6" i="11"/>
  <c r="D9" i="11"/>
  <c r="C7" i="6"/>
  <c r="C8" i="6" s="1"/>
  <c r="E4" i="7"/>
  <c r="C11" i="9"/>
  <c r="C9" i="7"/>
  <c r="D2" i="8"/>
  <c r="D3" i="8" s="1"/>
  <c r="E5" i="7"/>
  <c r="I5" i="7" s="1"/>
  <c r="D7" i="11"/>
  <c r="B17" i="6"/>
  <c r="C11" i="10"/>
  <c r="P7" i="9"/>
  <c r="P11" i="9" s="1"/>
  <c r="D5" i="11" l="1"/>
  <c r="D11" i="11" s="1"/>
  <c r="D12" i="11" s="1"/>
  <c r="D10" i="8"/>
  <c r="D7" i="8"/>
  <c r="C13" i="6"/>
  <c r="D8" i="8"/>
  <c r="D6" i="10"/>
  <c r="D9" i="10"/>
  <c r="D10" i="10"/>
  <c r="D8" i="10"/>
  <c r="D9" i="9"/>
  <c r="D6" i="9"/>
  <c r="D10" i="9"/>
  <c r="D8" i="9"/>
  <c r="C12" i="6"/>
  <c r="C16" i="6"/>
  <c r="C15" i="6"/>
  <c r="C14" i="6"/>
  <c r="E9" i="7"/>
  <c r="C12" i="10"/>
  <c r="D5" i="10"/>
  <c r="D11" i="10" s="1"/>
  <c r="D12" i="10" s="1"/>
  <c r="B18" i="6"/>
  <c r="I8" i="7" s="1"/>
  <c r="C11" i="6"/>
  <c r="C17" i="6" s="1"/>
  <c r="C18" i="6" s="1"/>
  <c r="C12" i="8"/>
  <c r="D5" i="8"/>
  <c r="D11" i="8" s="1"/>
  <c r="D12" i="8" s="1"/>
  <c r="D7" i="9"/>
  <c r="D7" i="10"/>
  <c r="C12" i="9"/>
  <c r="D5" i="9"/>
  <c r="D11" i="9" s="1"/>
  <c r="D12" i="9" s="1"/>
  <c r="F9" i="7" l="1"/>
  <c r="I7" i="7"/>
  <c r="I4" i="7"/>
  <c r="I9" i="7" l="1"/>
  <c r="J9" i="7" s="1"/>
</calcChain>
</file>

<file path=xl/sharedStrings.xml><?xml version="1.0" encoding="utf-8"?>
<sst xmlns="http://schemas.openxmlformats.org/spreadsheetml/2006/main" count="265" uniqueCount="103">
  <si>
    <t>TOTALE</t>
  </si>
  <si>
    <t>Voci di spesa </t>
  </si>
  <si>
    <t>%</t>
  </si>
  <si>
    <t>Note</t>
  </si>
  <si>
    <t>Inserire i costi di tutte le attività di ricerca non reperibili in Ateneo e che quindi verranno commissionate dall’unità di ricerca e svolte da terzi affidatari</t>
  </si>
  <si>
    <t>Inserire i costi di acquisto di materiale di consumo, reagenti, nonchè le spese previste per corsi, congressi, mostre e fiere e le spese sostenute per eventuali missioni all’estero.</t>
  </si>
  <si>
    <t>Dipartimento</t>
  </si>
  <si>
    <t>NOMINATIVO</t>
  </si>
  <si>
    <t>Finanziamento richiesto al MIUR</t>
  </si>
  <si>
    <t>Costi del Personale</t>
  </si>
  <si>
    <t>Costo Totale dell'U.O. UNIMIB</t>
  </si>
  <si>
    <t>Importo</t>
  </si>
  <si>
    <t>Costo complessivo (importo annuo)</t>
  </si>
  <si>
    <t>Mesi da imputare al progetto</t>
  </si>
  <si>
    <t>Spese di Personale di Ruolo</t>
  </si>
  <si>
    <t>DIPARTIMENTO DI BIOTECNOLOGIE E BIOSCIENZE</t>
  </si>
  <si>
    <t>DIPARTIMENTO DI ECONOMIA, METODI QUANTITATIVI E STRATEGIE DI IMPRESA</t>
  </si>
  <si>
    <t>DIPARTIMENTO DI FISICA "GIUSEPPE OCCHIALINI"</t>
  </si>
  <si>
    <t>DIPARTIMENTO DI INFORMATICA, SISTEMISTICA E COMUNICAZIONE</t>
  </si>
  <si>
    <t>DIPARTIMENTO DI MATEMATICA E APPLICAZIONI</t>
  </si>
  <si>
    <t>DIPARTIMENTO DI PSICOLOGIA</t>
  </si>
  <si>
    <t>DIPARTIMENTO DI SCIENZA DEI MATERIALI</t>
  </si>
  <si>
    <t>DIPARTIMENTO DI SCIENZE ECONOMICO-AZIENDALI E DIRITTO PER L'ECONOMIA</t>
  </si>
  <si>
    <t>DIPARTIMENTO DI SCIENZE UMANE PER LA FORMAZIONE "RICCARDO MASSA"</t>
  </si>
  <si>
    <t>DIPARTIMENTO DI SOCIOLOGIA E RICERCA SOCIALE</t>
  </si>
  <si>
    <t>DIPARTIMENTO DI STATISTICA E METODI QUANTITATIVI</t>
  </si>
  <si>
    <t xml:space="preserve">Voce A.1 </t>
  </si>
  <si>
    <t>Voce A.2.1</t>
  </si>
  <si>
    <t>Voce B</t>
  </si>
  <si>
    <t>Voce C</t>
  </si>
  <si>
    <t>Voce D</t>
  </si>
  <si>
    <t>Voce E</t>
  </si>
  <si>
    <t>UNIMIB</t>
  </si>
  <si>
    <t>U.O.2</t>
  </si>
  <si>
    <t>U.O.3</t>
  </si>
  <si>
    <t>Responsabile Scientifico per U.O.1 :</t>
  </si>
  <si>
    <t>Costo Totale dell'U.O.</t>
  </si>
  <si>
    <t>Prof./Dott.</t>
  </si>
  <si>
    <t>DIPARTIMENTO DI MEDICINA E CHIRURGIA</t>
  </si>
  <si>
    <t>DIPARTIMENTO DI GIURISPRUDENZA</t>
  </si>
  <si>
    <t>Nome</t>
  </si>
  <si>
    <t>Cognome</t>
  </si>
  <si>
    <t>Responsabile Scientifico per U.O.2 :</t>
  </si>
  <si>
    <t>Responsabile Scientifico per U.O.3 :</t>
  </si>
  <si>
    <t>Costi del Personale di Ruolo</t>
  </si>
  <si>
    <t>Importo a cofinanziamento</t>
  </si>
  <si>
    <t>Importo  a              cofinanziamento</t>
  </si>
  <si>
    <t>Importo ancora da distribuire tra le voci di spesa           (quando il valore è zero il budget è completato)</t>
  </si>
  <si>
    <t>Importo ancora da distribuire tra le voci di spesa                                                                        (quando il valore è zero il budget è completato)</t>
  </si>
  <si>
    <t>Inserire i costi del personale a contratto non dipendente i cui contratti ( contratti a tempo determinato, assegni di ricerca, borse di dottorato) saranno da attivare  sul progetto  (esclusivamente e direttamente con l’ateneo/ente sede dell’unità di ricerca) 
.</t>
  </si>
  <si>
    <t xml:space="preserve">Unità di ricerca      </t>
  </si>
  <si>
    <t>Titolo del progetto</t>
  </si>
  <si>
    <t>Titolo del progetto/Acronimo</t>
  </si>
  <si>
    <t>Università/Ente</t>
  </si>
  <si>
    <t>Pari al 60% forfettario del Totale delle voci relative al personale (A.1+A.2.1)</t>
  </si>
  <si>
    <t>Calcolo costi di ammortamento per ATTREZZATURE, STRUMENTAZIONI E SOFTWARE</t>
  </si>
  <si>
    <t>DESCRIZIONE ATTREZZATURE DA ACQUISTARE NUOVE</t>
  </si>
  <si>
    <t>COSTO TOTALE</t>
  </si>
  <si>
    <t>PERIODO FISSO DI AMMORTAMENTO</t>
  </si>
  <si>
    <t>MESI DI UTILIZZO NEL PROGETTO (MASSIMO 36)</t>
  </si>
  <si>
    <t>% UTILIZZO NEL PROGETTO</t>
  </si>
  <si>
    <t>TOTALE AMMORTAMENTO AMMISSIBILE</t>
  </si>
  <si>
    <t>Totale</t>
  </si>
  <si>
    <t>MESI DI UTILIZZO NEL PROGETTO                (MASSIMO 36)</t>
  </si>
  <si>
    <t>DATI PI UNIMIB</t>
  </si>
  <si>
    <r>
      <t xml:space="preserve">Voce E  </t>
    </r>
    <r>
      <rPr>
        <b/>
        <sz val="12"/>
        <color indexed="56"/>
        <rFont val="Arial"/>
        <family val="2"/>
      </rPr>
      <t xml:space="preserve">                                                                       Altri costi di esercizio                                              (Reagenti - missioni estere - corsi e congressi)</t>
    </r>
  </si>
  <si>
    <r>
      <t xml:space="preserve">Voce A.1                           </t>
    </r>
    <r>
      <rPr>
        <b/>
        <sz val="12"/>
        <color indexed="56"/>
        <rFont val="Arial"/>
        <family val="2"/>
      </rPr>
      <t xml:space="preserve">                                                        Personale di ruolo (quota parte dello stipendio del personale dipendente)</t>
    </r>
  </si>
  <si>
    <r>
      <t>Voce A.2.1</t>
    </r>
    <r>
      <rPr>
        <b/>
        <sz val="12"/>
        <color indexed="56"/>
        <rFont val="Arial"/>
        <family val="2"/>
      </rPr>
      <t xml:space="preserve">                                                                                  Costo dei contratti del personale da reclutare</t>
    </r>
  </si>
  <si>
    <r>
      <t>Voce B</t>
    </r>
    <r>
      <rPr>
        <b/>
        <sz val="12"/>
        <color indexed="56"/>
        <rFont val="Arial"/>
        <family val="2"/>
      </rPr>
      <t>                                                                                      Spese generali (60% delle spese di personale)</t>
    </r>
  </si>
  <si>
    <r>
      <t>Voce C</t>
    </r>
    <r>
      <rPr>
        <b/>
        <sz val="12"/>
        <color indexed="56"/>
        <rFont val="Arial"/>
        <family val="2"/>
      </rPr>
      <t xml:space="preserve">                                                                           Attrezzature, strumentazioni e prodotti software</t>
    </r>
  </si>
  <si>
    <r>
      <t>Voce D </t>
    </r>
    <r>
      <rPr>
        <b/>
        <sz val="12"/>
        <color indexed="56"/>
        <rFont val="Arial"/>
        <family val="2"/>
      </rPr>
      <t xml:space="preserve">                                                                                 Servizi di consulenza e simili</t>
    </r>
  </si>
  <si>
    <r>
      <t xml:space="preserve">Voce E  </t>
    </r>
    <r>
      <rPr>
        <b/>
        <sz val="12"/>
        <color indexed="56"/>
        <rFont val="Arial"/>
        <family val="2"/>
      </rPr>
      <t xml:space="preserve">                                                                                    Altri costi di esercizio                                                  (Reagenti - missioni estere - corsi e congressi)</t>
    </r>
  </si>
  <si>
    <r>
      <t>Compilare la Tabella sottostante: "</t>
    </r>
    <r>
      <rPr>
        <b/>
        <sz val="12"/>
        <color indexed="56"/>
        <rFont val="Arial"/>
        <family val="2"/>
      </rPr>
      <t>Costi del personale di Ruolo</t>
    </r>
    <r>
      <rPr>
        <sz val="12"/>
        <color indexed="56"/>
        <rFont val="Arial"/>
        <family val="2"/>
      </rPr>
      <t xml:space="preserve">".                                                                                           I risultati verranno riportati nella Voce A.1                                                                                   </t>
    </r>
  </si>
  <si>
    <t>Inserire il costo imputabile al progetto utilizzando la tabella "Calcolo costi di ammortamento" (vedi sotto)</t>
  </si>
  <si>
    <t>Compilare esclusivamente i campi colorati in verde                                            ( quelli in bianco sono calcolati automaticamente dal sistema)</t>
  </si>
  <si>
    <t>Compilare esclusivamente i campi colorati in verde                                                ( quelli in bianco sono calcolati automaticamente dal sistema)</t>
  </si>
  <si>
    <t>Compilare solo i campi colorati in verde (quelli in bianco sono calcolati automaticamente dal sistema)</t>
  </si>
  <si>
    <t>Compilare solo i campi colorati in verde    ( quelli in bianco sono calcolati automaticamente dal sistema)</t>
  </si>
  <si>
    <t>U.O.4</t>
  </si>
  <si>
    <t>U.O.5</t>
  </si>
  <si>
    <r>
      <t xml:space="preserve">Voce A.1                           </t>
    </r>
    <r>
      <rPr>
        <b/>
        <sz val="12"/>
        <color indexed="56"/>
        <rFont val="Arial"/>
        <family val="2"/>
      </rPr>
      <t xml:space="preserve">                                        Personale di ruolo ( valorizzazione dei mesi/persona del personale dipendente                    a tempo indeterminato)</t>
    </r>
  </si>
  <si>
    <r>
      <t>Voce A.2.1</t>
    </r>
    <r>
      <rPr>
        <b/>
        <sz val="12"/>
        <color indexed="56"/>
        <rFont val="Arial"/>
        <family val="2"/>
      </rPr>
      <t xml:space="preserve">                                                                      Costo dei contratti del personale non dipendente da reclutare appositamente</t>
    </r>
  </si>
  <si>
    <r>
      <t>Voce B</t>
    </r>
    <r>
      <rPr>
        <b/>
        <sz val="12"/>
        <color indexed="56"/>
        <rFont val="Arial"/>
        <family val="2"/>
      </rPr>
      <t>                                                                         Spese generali                                                           (60% delle spese di personale A.1+A2.1)</t>
    </r>
  </si>
  <si>
    <r>
      <t>Voce C</t>
    </r>
    <r>
      <rPr>
        <b/>
        <sz val="12"/>
        <color indexed="56"/>
        <rFont val="Arial"/>
        <family val="2"/>
      </rPr>
      <t xml:space="preserve">                                                                 Attrezzature, strumentazioni e prodotti software</t>
    </r>
  </si>
  <si>
    <r>
      <t>Voce D </t>
    </r>
    <r>
      <rPr>
        <b/>
        <sz val="12"/>
        <color indexed="56"/>
        <rFont val="Arial"/>
        <family val="2"/>
      </rPr>
      <t xml:space="preserve">                                                                     Servizi di consulenza e simili  </t>
    </r>
    <r>
      <rPr>
        <sz val="12"/>
        <color indexed="56"/>
        <rFont val="Arial"/>
        <family val="2"/>
      </rPr>
      <t xml:space="preserve">         </t>
    </r>
  </si>
  <si>
    <t>TOTALE Progetto</t>
  </si>
  <si>
    <t>DIPARTIMENTO DI SCIENZE DELL'AMBIENTE E DELLA TERRA</t>
  </si>
  <si>
    <t>A1 - Personale Dipendente (Professori e Ricercatori UNIMIB)</t>
  </si>
  <si>
    <t>Responsabile Scientifico per U.O.4 :</t>
  </si>
  <si>
    <t xml:space="preserve">Voce A.1: valorizzazione dei mesi/persona del personale dipendente a tempo indeterminato
Voce A.2.1: costo dei contratti del personale non dipendente, appositamente da reclutare
Voce B: spese generali (quota forfettaria pari al 60% del costo totale del personale, A.1+A.2.1, per ogni unità operativa)
Voce C: costo di attrezzature, strumentazioni e prodotti software
Voce D: costo dei servizi di consulenza e simili
Voce E: altri costi di esercizio
</t>
  </si>
  <si>
    <t xml:space="preserve">Inserire i costi di tutte le attività di ricerca non reperibili in Ateneo e che quindi verranno commissionate dall’unità di ricerca e svolte da terzi affidatari  </t>
  </si>
  <si>
    <t>Compilare esclusivamente i campi colorati in verde                             (quelli in bianco sono calcolati automaticamente dal sitema)</t>
  </si>
  <si>
    <t>PER I COSTI DEL PERSONALE STRUTTURATO RIVOLGERSI ALL'AREA RICERCA</t>
  </si>
  <si>
    <r>
      <t xml:space="preserve">Inserire i costi del personale a contratto non dipendente i cui contratti ( contratti a tempo determinato, assegni di ricerca, borse di dottorato) saranno da attivare  sul progetto  (esclusivamente e direttamente con l’ateneo/ente sede dell’unità di ricerca) 
</t>
    </r>
    <r>
      <rPr>
        <sz val="11"/>
        <color rgb="FFFF0000"/>
        <rFont val="Arial"/>
        <family val="2"/>
      </rPr>
      <t>TIPOLOGIE DI CONTRATTI AMMESSI:</t>
    </r>
    <r>
      <rPr>
        <sz val="11"/>
        <color rgb="FF002060"/>
        <rFont val="Arial"/>
        <family val="2"/>
      </rPr>
      <t xml:space="preserve">
</t>
    </r>
    <r>
      <rPr>
        <u/>
        <sz val="11"/>
        <color rgb="FFFF0000"/>
        <rFont val="Arial"/>
        <family val="2"/>
      </rPr>
      <t xml:space="preserve">ASSEGNO DI RICERCA: </t>
    </r>
    <r>
      <rPr>
        <sz val="11"/>
        <color rgb="FFFF0000"/>
        <rFont val="Arial"/>
        <family val="2"/>
      </rPr>
      <t xml:space="preserve">COSTO MINIMO 23.786,55 (NON ESISTE UN IMPORTO MASSIMO), DURATA MINIMA 12 MESI 
</t>
    </r>
    <r>
      <rPr>
        <u/>
        <sz val="11"/>
        <color rgb="FFFF0000"/>
        <rFont val="Arial"/>
        <family val="2"/>
      </rPr>
      <t xml:space="preserve">RTDA: </t>
    </r>
    <r>
      <rPr>
        <sz val="11"/>
        <color rgb="FFFF0000"/>
        <rFont val="Arial"/>
        <family val="2"/>
      </rPr>
      <t xml:space="preserve">COSTO PER TRE ANNI 150.000,00, RINNOVO BIENNALE 100.000,00
</t>
    </r>
    <r>
      <rPr>
        <u/>
        <sz val="11"/>
        <color rgb="FFFF0000"/>
        <rFont val="Arial"/>
        <family val="2"/>
      </rPr>
      <t>BORSA DI DOTTORATO</t>
    </r>
    <r>
      <rPr>
        <sz val="11"/>
        <color rgb="FFFF0000"/>
        <rFont val="Arial"/>
        <family val="2"/>
      </rPr>
      <t>(solo costo borsa per 3 anni): 59.832,27, si specifica che l'attivazione della borsa comporta l'obbligo di erogazione del 10% per attività di ricerca per gli anni successivi al primo. Se la borsa di dottorato è superiore alla durata del progetto i costi vanno imputati alle spese generali</t>
    </r>
  </si>
  <si>
    <t>A1 - Personale Dipendente (Professori, Ricercatori, Tecnologi solo EE.PP.RR.)</t>
  </si>
  <si>
    <r>
      <t>Compilare la Tabella sottostante: "Costi del personale di Ruolo</t>
    </r>
    <r>
      <rPr>
        <sz val="12"/>
        <color indexed="10"/>
        <rFont val="Arial"/>
        <family val="2"/>
      </rPr>
      <t>". I risultati verranno riportati nella Voce A.1 (PROFESSORI ORDINARI, PROFESSORI ASSOCIATI, RICERCATORI A TEMPO INDETERMINATO)</t>
    </r>
  </si>
  <si>
    <t>Major new contracts for staff specifically to recruit</t>
  </si>
  <si>
    <t>Number of expected RTD contracts</t>
  </si>
  <si>
    <t>Number of research grants expected </t>
  </si>
  <si>
    <t>Number of PhD scholarships expected </t>
  </si>
  <si>
    <t>Overall expected time commitment (months) </t>
  </si>
  <si>
    <t>BUDGET TOTALE PROGETTO - PRIN 2022</t>
  </si>
  <si>
    <t>BUDGET PROGETTO - PRIN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</si>
</sst>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€&quot;\ * #,##0.000_-;\-&quot;€&quot;\ * #,##0.000_-;_-&quot;€&quot;\ * &quot;-&quot;??_-;_-@_-"/>
    <numFmt numFmtId="166" formatCode="_-* #,##0.00\ _€_-;\-* #,##0.00\ _€_-;_-* &quot;-&quot;??\ _€_-;_-@_-"/>
  </numFmts>
  <fonts count="36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sz val="12"/>
      <color rgb="FF002060"/>
      <name val="Arial"/>
      <family val="2"/>
    </font>
    <font>
      <i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20"/>
      <color rgb="FF002060"/>
      <name val="Arial"/>
      <family val="2"/>
    </font>
    <font>
      <sz val="11"/>
      <color rgb="FF00206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5" fillId="0" borderId="0" xfId="0" applyFont="1" applyFill="1" applyBorder="1" applyAlignment="1">
      <alignment vertical="center" textRotation="90"/>
    </xf>
    <xf numFmtId="0" fontId="11" fillId="0" borderId="0" xfId="0" applyNumberFormat="1" applyFont="1" applyFill="1" applyBorder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10" fontId="6" fillId="0" borderId="1" xfId="4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/>
    <xf numFmtId="164" fontId="13" fillId="2" borderId="2" xfId="0" applyNumberFormat="1" applyFont="1" applyFill="1" applyBorder="1" applyAlignment="1">
      <alignment vertical="center"/>
    </xf>
    <xf numFmtId="10" fontId="6" fillId="0" borderId="3" xfId="4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164" fontId="4" fillId="0" borderId="0" xfId="2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9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10" fontId="6" fillId="0" borderId="6" xfId="4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10" fillId="0" borderId="7" xfId="2" applyNumberFormat="1" applyFont="1" applyFill="1" applyBorder="1" applyAlignment="1">
      <alignment horizontal="right" vertical="center" wrapText="1"/>
    </xf>
    <xf numFmtId="0" fontId="19" fillId="0" borderId="7" xfId="0" applyFont="1" applyFill="1" applyBorder="1" applyAlignment="1">
      <alignment horizontal="center" vertical="center" wrapText="1"/>
    </xf>
    <xf numFmtId="43" fontId="19" fillId="0" borderId="7" xfId="2" applyFont="1" applyFill="1" applyBorder="1" applyAlignment="1">
      <alignment horizontal="center" vertical="center" wrapText="1"/>
    </xf>
    <xf numFmtId="43" fontId="19" fillId="0" borderId="8" xfId="2" applyNumberFormat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vertical="center"/>
    </xf>
    <xf numFmtId="164" fontId="20" fillId="3" borderId="10" xfId="2" applyNumberFormat="1" applyFont="1" applyFill="1" applyBorder="1" applyAlignment="1">
      <alignment vertical="center"/>
    </xf>
    <xf numFmtId="0" fontId="20" fillId="3" borderId="11" xfId="0" applyFont="1" applyFill="1" applyBorder="1" applyAlignment="1">
      <alignment horizontal="center" vertical="center"/>
    </xf>
    <xf numFmtId="164" fontId="20" fillId="0" borderId="9" xfId="2" applyNumberFormat="1" applyFont="1" applyFill="1" applyBorder="1" applyAlignment="1">
      <alignment vertical="center"/>
    </xf>
    <xf numFmtId="0" fontId="20" fillId="3" borderId="12" xfId="0" applyFont="1" applyFill="1" applyBorder="1" applyAlignment="1">
      <alignment vertical="center"/>
    </xf>
    <xf numFmtId="164" fontId="20" fillId="3" borderId="13" xfId="2" applyNumberFormat="1" applyFont="1" applyFill="1" applyBorder="1" applyAlignment="1">
      <alignment vertical="center"/>
    </xf>
    <xf numFmtId="0" fontId="20" fillId="3" borderId="14" xfId="0" applyFont="1" applyFill="1" applyBorder="1" applyAlignment="1">
      <alignment horizontal="center" vertical="center"/>
    </xf>
    <xf numFmtId="164" fontId="20" fillId="0" borderId="12" xfId="2" applyNumberFormat="1" applyFont="1" applyFill="1" applyBorder="1" applyAlignment="1">
      <alignment vertical="center"/>
    </xf>
    <xf numFmtId="164" fontId="20" fillId="3" borderId="15" xfId="2" applyNumberFormat="1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 wrapText="1"/>
    </xf>
    <xf numFmtId="43" fontId="20" fillId="5" borderId="16" xfId="3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43" fontId="22" fillId="5" borderId="16" xfId="3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43" fontId="23" fillId="0" borderId="17" xfId="3" applyNumberFormat="1" applyFont="1" applyFill="1" applyBorder="1" applyAlignment="1">
      <alignment vertical="center"/>
    </xf>
    <xf numFmtId="43" fontId="23" fillId="0" borderId="19" xfId="3" applyNumberFormat="1" applyFont="1" applyFill="1" applyBorder="1" applyAlignment="1">
      <alignment vertical="center"/>
    </xf>
    <xf numFmtId="0" fontId="20" fillId="0" borderId="20" xfId="0" applyFont="1" applyFill="1" applyBorder="1"/>
    <xf numFmtId="43" fontId="23" fillId="0" borderId="20" xfId="0" applyNumberFormat="1" applyFont="1" applyFill="1" applyBorder="1"/>
    <xf numFmtId="43" fontId="23" fillId="0" borderId="21" xfId="3" applyFont="1" applyFill="1" applyBorder="1" applyAlignment="1">
      <alignment vertical="center"/>
    </xf>
    <xf numFmtId="0" fontId="19" fillId="0" borderId="16" xfId="0" applyFont="1" applyFill="1" applyBorder="1" applyAlignment="1"/>
    <xf numFmtId="0" fontId="19" fillId="0" borderId="20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3" borderId="21" xfId="0" applyFont="1" applyFill="1" applyBorder="1" applyAlignment="1">
      <alignment vertical="center" wrapText="1"/>
    </xf>
    <xf numFmtId="164" fontId="19" fillId="3" borderId="16" xfId="0" applyNumberFormat="1" applyFont="1" applyFill="1" applyBorder="1" applyAlignment="1">
      <alignment vertical="center" wrapText="1"/>
    </xf>
    <xf numFmtId="164" fontId="19" fillId="0" borderId="16" xfId="0" applyNumberFormat="1" applyFont="1" applyFill="1" applyBorder="1" applyAlignment="1"/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164" fontId="19" fillId="0" borderId="3" xfId="2" applyNumberFormat="1" applyFont="1" applyFill="1" applyBorder="1" applyAlignment="1">
      <alignment horizontal="right" vertical="center" wrapText="1"/>
    </xf>
    <xf numFmtId="164" fontId="19" fillId="3" borderId="1" xfId="2" applyNumberFormat="1" applyFont="1" applyFill="1" applyBorder="1" applyAlignment="1">
      <alignment horizontal="right" vertical="center" wrapText="1"/>
    </xf>
    <xf numFmtId="164" fontId="19" fillId="0" borderId="1" xfId="2" applyNumberFormat="1" applyFont="1" applyFill="1" applyBorder="1" applyAlignment="1">
      <alignment horizontal="right" vertical="center" wrapText="1"/>
    </xf>
    <xf numFmtId="164" fontId="19" fillId="3" borderId="6" xfId="2" applyNumberFormat="1" applyFont="1" applyFill="1" applyBorder="1" applyAlignment="1">
      <alignment horizontal="right" vertical="center" wrapText="1"/>
    </xf>
    <xf numFmtId="10" fontId="20" fillId="0" borderId="8" xfId="4" applyNumberFormat="1" applyFont="1" applyFill="1" applyBorder="1" applyAlignment="1">
      <alignment horizontal="center" vertical="center" wrapText="1"/>
    </xf>
    <xf numFmtId="164" fontId="20" fillId="3" borderId="22" xfId="2" applyNumberFormat="1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/>
    </xf>
    <xf numFmtId="164" fontId="20" fillId="0" borderId="23" xfId="2" applyNumberFormat="1" applyFont="1" applyFill="1" applyBorder="1" applyAlignment="1">
      <alignment horizontal="right" vertical="center"/>
    </xf>
    <xf numFmtId="164" fontId="20" fillId="3" borderId="16" xfId="2" applyNumberFormat="1" applyFont="1" applyFill="1" applyBorder="1" applyAlignment="1">
      <alignment vertical="center"/>
    </xf>
    <xf numFmtId="0" fontId="20" fillId="3" borderId="16" xfId="0" applyFont="1" applyFill="1" applyBorder="1" applyAlignment="1">
      <alignment horizontal="center" vertical="center"/>
    </xf>
    <xf numFmtId="164" fontId="20" fillId="3" borderId="24" xfId="2" applyNumberFormat="1" applyFont="1" applyFill="1" applyBorder="1" applyAlignment="1">
      <alignment vertical="center"/>
    </xf>
    <xf numFmtId="0" fontId="20" fillId="3" borderId="2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164" fontId="20" fillId="0" borderId="20" xfId="2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Border="1" applyAlignment="1"/>
    <xf numFmtId="43" fontId="23" fillId="0" borderId="11" xfId="0" applyNumberFormat="1" applyFont="1" applyBorder="1" applyAlignment="1">
      <alignment horizontal="center"/>
    </xf>
    <xf numFmtId="0" fontId="19" fillId="0" borderId="26" xfId="0" applyFont="1" applyBorder="1"/>
    <xf numFmtId="0" fontId="19" fillId="0" borderId="16" xfId="0" applyFont="1" applyBorder="1"/>
    <xf numFmtId="0" fontId="19" fillId="0" borderId="23" xfId="0" applyFont="1" applyBorder="1"/>
    <xf numFmtId="43" fontId="24" fillId="0" borderId="8" xfId="2" applyNumberFormat="1" applyFont="1" applyFill="1" applyBorder="1" applyAlignment="1">
      <alignment horizontal="center" vertical="center" wrapText="1"/>
    </xf>
    <xf numFmtId="0" fontId="19" fillId="0" borderId="10" xfId="0" applyFont="1" applyBorder="1"/>
    <xf numFmtId="0" fontId="19" fillId="0" borderId="13" xfId="0" applyFont="1" applyBorder="1"/>
    <xf numFmtId="43" fontId="23" fillId="0" borderId="9" xfId="0" applyNumberFormat="1" applyFont="1" applyBorder="1" applyAlignment="1">
      <alignment horizontal="center"/>
    </xf>
    <xf numFmtId="43" fontId="23" fillId="0" borderId="10" xfId="0" applyNumberFormat="1" applyFont="1" applyBorder="1" applyAlignment="1">
      <alignment horizontal="center"/>
    </xf>
    <xf numFmtId="43" fontId="23" fillId="0" borderId="12" xfId="0" applyNumberFormat="1" applyFont="1" applyBorder="1" applyAlignment="1">
      <alignment horizontal="center"/>
    </xf>
    <xf numFmtId="43" fontId="23" fillId="0" borderId="13" xfId="0" applyNumberFormat="1" applyFont="1" applyBorder="1" applyAlignment="1">
      <alignment horizontal="center"/>
    </xf>
    <xf numFmtId="43" fontId="23" fillId="0" borderId="14" xfId="0" applyNumberFormat="1" applyFont="1" applyBorder="1" applyAlignment="1">
      <alignment horizontal="center"/>
    </xf>
    <xf numFmtId="43" fontId="23" fillId="0" borderId="20" xfId="0" applyNumberFormat="1" applyFont="1" applyBorder="1" applyAlignment="1">
      <alignment horizontal="center"/>
    </xf>
    <xf numFmtId="0" fontId="25" fillId="0" borderId="16" xfId="0" applyFont="1" applyBorder="1"/>
    <xf numFmtId="43" fontId="23" fillId="0" borderId="10" xfId="0" quotePrefix="1" applyNumberFormat="1" applyFont="1" applyBorder="1" applyAlignment="1">
      <alignment horizontal="center"/>
    </xf>
    <xf numFmtId="0" fontId="19" fillId="0" borderId="22" xfId="0" applyFont="1" applyFill="1" applyBorder="1"/>
    <xf numFmtId="43" fontId="0" fillId="0" borderId="7" xfId="0" applyNumberFormat="1" applyBorder="1"/>
    <xf numFmtId="0" fontId="26" fillId="0" borderId="7" xfId="0" applyFont="1" applyBorder="1" applyAlignment="1"/>
    <xf numFmtId="0" fontId="19" fillId="0" borderId="20" xfId="0" applyFont="1" applyFill="1" applyBorder="1" applyAlignment="1">
      <alignment vertical="top" wrapText="1"/>
    </xf>
    <xf numFmtId="0" fontId="27" fillId="0" borderId="26" xfId="0" applyFont="1" applyFill="1" applyBorder="1" applyAlignment="1">
      <alignment vertical="top" wrapText="1"/>
    </xf>
    <xf numFmtId="0" fontId="27" fillId="0" borderId="20" xfId="0" applyFont="1" applyFill="1" applyBorder="1" applyAlignment="1">
      <alignment vertical="top" wrapText="1"/>
    </xf>
    <xf numFmtId="0" fontId="27" fillId="0" borderId="4" xfId="0" applyFont="1" applyFill="1" applyBorder="1" applyAlignment="1">
      <alignment vertical="top" wrapText="1"/>
    </xf>
    <xf numFmtId="0" fontId="28" fillId="0" borderId="20" xfId="0" applyFont="1" applyFill="1" applyBorder="1" applyAlignment="1">
      <alignment vertical="top" wrapText="1"/>
    </xf>
    <xf numFmtId="10" fontId="6" fillId="0" borderId="23" xfId="4" applyNumberFormat="1" applyFont="1" applyFill="1" applyBorder="1" applyAlignment="1">
      <alignment horizontal="center" vertical="center"/>
    </xf>
    <xf numFmtId="10" fontId="6" fillId="0" borderId="25" xfId="4" applyNumberFormat="1" applyFont="1" applyFill="1" applyBorder="1" applyAlignment="1">
      <alignment horizontal="center" vertical="center"/>
    </xf>
    <xf numFmtId="10" fontId="6" fillId="0" borderId="0" xfId="4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vertical="center"/>
    </xf>
    <xf numFmtId="9" fontId="20" fillId="0" borderId="21" xfId="4" applyNumberFormat="1" applyFont="1" applyFill="1" applyBorder="1" applyAlignment="1">
      <alignment horizontal="center" vertical="center" wrapText="1"/>
    </xf>
    <xf numFmtId="165" fontId="20" fillId="0" borderId="20" xfId="2" applyNumberFormat="1" applyFont="1" applyFill="1" applyBorder="1" applyAlignment="1">
      <alignment vertical="center"/>
    </xf>
    <xf numFmtId="43" fontId="10" fillId="0" borderId="22" xfId="2" applyFont="1" applyFill="1" applyBorder="1" applyAlignment="1">
      <alignment horizontal="right" vertical="center" wrapText="1"/>
    </xf>
    <xf numFmtId="43" fontId="10" fillId="3" borderId="16" xfId="2" applyFont="1" applyFill="1" applyBorder="1" applyAlignment="1">
      <alignment horizontal="right" vertical="center" wrapText="1"/>
    </xf>
    <xf numFmtId="43" fontId="10" fillId="0" borderId="24" xfId="2" applyFont="1" applyFill="1" applyBorder="1" applyAlignment="1">
      <alignment horizontal="right" vertical="center" wrapText="1"/>
    </xf>
    <xf numFmtId="43" fontId="10" fillId="0" borderId="16" xfId="2" applyFont="1" applyFill="1" applyBorder="1" applyAlignment="1">
      <alignment horizontal="right" vertical="center" wrapText="1"/>
    </xf>
    <xf numFmtId="43" fontId="10" fillId="3" borderId="24" xfId="2" applyFont="1" applyFill="1" applyBorder="1" applyAlignment="1">
      <alignment horizontal="right" vertical="center" wrapText="1"/>
    </xf>
    <xf numFmtId="43" fontId="19" fillId="0" borderId="16" xfId="2" applyFont="1" applyFill="1" applyBorder="1" applyAlignment="1">
      <alignment horizontal="right" vertical="center" wrapText="1"/>
    </xf>
    <xf numFmtId="0" fontId="35" fillId="0" borderId="0" xfId="0" applyFont="1" applyProtection="1"/>
    <xf numFmtId="166" fontId="0" fillId="0" borderId="10" xfId="0" applyNumberFormat="1" applyBorder="1"/>
    <xf numFmtId="0" fontId="0" fillId="0" borderId="1" xfId="0" applyBorder="1"/>
    <xf numFmtId="0" fontId="20" fillId="5" borderId="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" fillId="0" borderId="4" xfId="1" applyFill="1" applyBorder="1" applyAlignment="1" applyProtection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43" fontId="9" fillId="0" borderId="26" xfId="0" applyNumberFormat="1" applyFont="1" applyFill="1" applyBorder="1" applyAlignment="1">
      <alignment horizontal="center"/>
    </xf>
    <xf numFmtId="43" fontId="9" fillId="0" borderId="29" xfId="0" applyNumberFormat="1" applyFont="1" applyFill="1" applyBorder="1" applyAlignment="1">
      <alignment horizontal="center"/>
    </xf>
    <xf numFmtId="43" fontId="9" fillId="0" borderId="8" xfId="0" applyNumberFormat="1" applyFont="1" applyFill="1" applyBorder="1" applyAlignment="1">
      <alignment horizontal="center"/>
    </xf>
    <xf numFmtId="43" fontId="9" fillId="0" borderId="31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27" fillId="0" borderId="3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9" fillId="3" borderId="34" xfId="0" applyFont="1" applyFill="1" applyBorder="1" applyAlignment="1">
      <alignment horizontal="left" vertical="center" wrapText="1"/>
    </xf>
    <xf numFmtId="0" fontId="29" fillId="3" borderId="35" xfId="0" applyFont="1" applyFill="1" applyBorder="1" applyAlignment="1">
      <alignment horizontal="left" vertical="center" wrapText="1"/>
    </xf>
    <xf numFmtId="0" fontId="29" fillId="3" borderId="36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/>
    </xf>
    <xf numFmtId="0" fontId="19" fillId="0" borderId="26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164" fontId="19" fillId="3" borderId="8" xfId="0" applyNumberFormat="1" applyFont="1" applyFill="1" applyBorder="1" applyAlignment="1">
      <alignment horizontal="center"/>
    </xf>
    <xf numFmtId="164" fontId="19" fillId="3" borderId="31" xfId="0" applyNumberFormat="1" applyFont="1" applyFill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31" fillId="3" borderId="26" xfId="0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28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4" fillId="3" borderId="20" xfId="0" applyNumberFormat="1" applyFont="1" applyFill="1" applyBorder="1" applyAlignment="1">
      <alignment horizontal="center" vertical="center" wrapText="1"/>
    </xf>
    <xf numFmtId="0" fontId="14" fillId="3" borderId="25" xfId="0" applyNumberFormat="1" applyFont="1" applyFill="1" applyBorder="1" applyAlignment="1">
      <alignment horizontal="center" vertical="center" wrapText="1"/>
    </xf>
    <xf numFmtId="0" fontId="14" fillId="3" borderId="21" xfId="0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26" fillId="5" borderId="20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19" fillId="0" borderId="32" xfId="0" applyFont="1" applyFill="1" applyBorder="1" applyAlignment="1"/>
    <xf numFmtId="0" fontId="19" fillId="0" borderId="33" xfId="0" applyFont="1" applyFill="1" applyBorder="1" applyAlignment="1"/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0" fontId="26" fillId="5" borderId="20" xfId="0" applyFont="1" applyFill="1" applyBorder="1" applyAlignment="1">
      <alignment horizontal="left"/>
    </xf>
    <xf numFmtId="0" fontId="26" fillId="5" borderId="25" xfId="0" applyFont="1" applyFill="1" applyBorder="1" applyAlignment="1">
      <alignment horizontal="left"/>
    </xf>
    <xf numFmtId="0" fontId="26" fillId="5" borderId="21" xfId="0" applyFont="1" applyFill="1" applyBorder="1" applyAlignment="1">
      <alignment horizontal="left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6" fillId="5" borderId="26" xfId="0" applyFont="1" applyFill="1" applyBorder="1" applyAlignment="1">
      <alignment horizontal="left" vertical="center" wrapText="1"/>
    </xf>
    <xf numFmtId="0" fontId="26" fillId="5" borderId="23" xfId="0" applyFont="1" applyFill="1" applyBorder="1" applyAlignment="1">
      <alignment horizontal="left" vertical="center" wrapText="1"/>
    </xf>
    <xf numFmtId="0" fontId="26" fillId="5" borderId="29" xfId="0" applyFont="1" applyFill="1" applyBorder="1" applyAlignment="1">
      <alignment horizontal="left" vertical="center" wrapText="1"/>
    </xf>
    <xf numFmtId="0" fontId="26" fillId="5" borderId="8" xfId="0" applyFont="1" applyFill="1" applyBorder="1" applyAlignment="1">
      <alignment horizontal="left" vertical="center" wrapText="1"/>
    </xf>
    <xf numFmtId="0" fontId="26" fillId="5" borderId="30" xfId="0" applyFont="1" applyFill="1" applyBorder="1" applyAlignment="1">
      <alignment horizontal="left" vertical="center" wrapText="1"/>
    </xf>
    <xf numFmtId="0" fontId="26" fillId="5" borderId="31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/>
    </xf>
    <xf numFmtId="0" fontId="19" fillId="4" borderId="25" xfId="0" applyFont="1" applyFill="1" applyBorder="1" applyAlignment="1">
      <alignment horizontal="left"/>
    </xf>
    <xf numFmtId="0" fontId="19" fillId="4" borderId="26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wrapText="1"/>
    </xf>
    <xf numFmtId="0" fontId="23" fillId="0" borderId="23" xfId="0" applyFont="1" applyFill="1" applyBorder="1" applyAlignment="1">
      <alignment horizontal="left" wrapText="1"/>
    </xf>
    <xf numFmtId="0" fontId="23" fillId="0" borderId="29" xfId="0" applyFont="1" applyFill="1" applyBorder="1" applyAlignment="1">
      <alignment horizontal="left"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top" wrapText="1"/>
    </xf>
    <xf numFmtId="0" fontId="27" fillId="0" borderId="44" xfId="0" applyFont="1" applyFill="1" applyBorder="1" applyAlignment="1">
      <alignment horizontal="left" vertical="top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10" fontId="4" fillId="0" borderId="4" xfId="4" applyNumberFormat="1" applyFont="1" applyFill="1" applyBorder="1" applyAlignment="1">
      <alignment horizontal="center" vertical="center" wrapText="1"/>
    </xf>
    <xf numFmtId="10" fontId="4" fillId="0" borderId="28" xfId="4" applyNumberFormat="1" applyFont="1" applyFill="1" applyBorder="1" applyAlignment="1">
      <alignment horizontal="center" vertical="center" wrapText="1"/>
    </xf>
    <xf numFmtId="164" fontId="30" fillId="3" borderId="26" xfId="2" applyNumberFormat="1" applyFont="1" applyFill="1" applyBorder="1" applyAlignment="1">
      <alignment horizontal="center" vertical="center" wrapText="1"/>
    </xf>
    <xf numFmtId="164" fontId="15" fillId="3" borderId="29" xfId="2" applyNumberFormat="1" applyFont="1" applyFill="1" applyBorder="1" applyAlignment="1">
      <alignment horizontal="center" vertical="center" wrapText="1"/>
    </xf>
    <xf numFmtId="164" fontId="15" fillId="3" borderId="8" xfId="2" applyNumberFormat="1" applyFont="1" applyFill="1" applyBorder="1" applyAlignment="1">
      <alignment horizontal="center" vertical="center" wrapText="1"/>
    </xf>
    <xf numFmtId="164" fontId="15" fillId="3" borderId="31" xfId="2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horizontal="left" vertical="center" wrapText="1"/>
    </xf>
    <xf numFmtId="0" fontId="28" fillId="0" borderId="45" xfId="0" applyFont="1" applyFill="1" applyBorder="1" applyAlignment="1">
      <alignment horizontal="left" vertical="top" wrapText="1"/>
    </xf>
    <xf numFmtId="0" fontId="28" fillId="0" borderId="46" xfId="0" applyFont="1" applyFill="1" applyBorder="1" applyAlignment="1">
      <alignment horizontal="left" vertical="top" wrapText="1"/>
    </xf>
    <xf numFmtId="0" fontId="20" fillId="3" borderId="9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164" fontId="30" fillId="3" borderId="22" xfId="2" applyNumberFormat="1" applyFont="1" applyFill="1" applyBorder="1" applyAlignment="1">
      <alignment horizontal="center" vertical="center" wrapText="1"/>
    </xf>
    <xf numFmtId="164" fontId="30" fillId="3" borderId="24" xfId="2" applyNumberFormat="1" applyFont="1" applyFill="1" applyBorder="1" applyAlignment="1">
      <alignment horizontal="center" vertical="center" wrapText="1"/>
    </xf>
    <xf numFmtId="164" fontId="30" fillId="3" borderId="7" xfId="2" applyNumberFormat="1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left" vertical="center"/>
    </xf>
    <xf numFmtId="0" fontId="20" fillId="4" borderId="23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left"/>
    </xf>
    <xf numFmtId="0" fontId="26" fillId="4" borderId="25" xfId="0" applyFont="1" applyFill="1" applyBorder="1" applyAlignment="1">
      <alignment horizontal="left"/>
    </xf>
    <xf numFmtId="0" fontId="27" fillId="0" borderId="40" xfId="0" applyFont="1" applyFill="1" applyBorder="1" applyAlignment="1">
      <alignment horizontal="left" vertical="center" wrapText="1"/>
    </xf>
    <xf numFmtId="0" fontId="27" fillId="0" borderId="41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top" wrapText="1"/>
    </xf>
    <xf numFmtId="0" fontId="27" fillId="0" borderId="48" xfId="0" applyFont="1" applyFill="1" applyBorder="1" applyAlignment="1">
      <alignment horizontal="left" vertical="top" wrapText="1"/>
    </xf>
    <xf numFmtId="0" fontId="27" fillId="0" borderId="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4" fillId="0" borderId="26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</cellXfs>
  <cellStyles count="5">
    <cellStyle name="Collegamento ipertestuale" xfId="1" builtinId="8"/>
    <cellStyle name="Migliaia" xfId="2" builtinId="3"/>
    <cellStyle name="Migliaia 2" xfId="3" xr:uid="{00000000-0005-0000-0000-000002000000}"/>
    <cellStyle name="Normale" xfId="0" builtinId="0"/>
    <cellStyle name="Percentual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2"/>
  <sheetViews>
    <sheetView tabSelected="1" workbookViewId="0">
      <selection sqref="A1:B1"/>
    </sheetView>
  </sheetViews>
  <sheetFormatPr defaultRowHeight="12.75" x14ac:dyDescent="0.2"/>
  <cols>
    <col min="1" max="1" width="44.7109375" customWidth="1"/>
    <col min="2" max="2" width="15.85546875" customWidth="1"/>
    <col min="3" max="3" width="14.7109375" customWidth="1"/>
    <col min="4" max="4" width="25.42578125" customWidth="1"/>
    <col min="5" max="5" width="56.28515625" customWidth="1"/>
    <col min="6" max="6" width="15.7109375" customWidth="1"/>
    <col min="7" max="7" width="7.7109375" customWidth="1"/>
    <col min="8" max="8" width="11" customWidth="1"/>
    <col min="10" max="16" width="9.140625" customWidth="1"/>
  </cols>
  <sheetData>
    <row r="1" spans="1:15" ht="78.75" customHeight="1" thickBot="1" x14ac:dyDescent="0.25">
      <c r="A1" s="171" t="s">
        <v>102</v>
      </c>
      <c r="B1" s="172"/>
      <c r="C1" s="158" t="s">
        <v>75</v>
      </c>
      <c r="D1" s="159"/>
      <c r="E1" s="159"/>
      <c r="F1" s="160"/>
      <c r="G1" s="14"/>
      <c r="H1" s="14"/>
    </row>
    <row r="2" spans="1:15" ht="25.5" customHeight="1" thickBot="1" x14ac:dyDescent="0.25">
      <c r="A2" s="173" t="s">
        <v>52</v>
      </c>
      <c r="B2" s="174"/>
      <c r="C2" s="168">
        <v>0</v>
      </c>
      <c r="D2" s="169"/>
      <c r="E2" s="169"/>
      <c r="F2" s="170"/>
      <c r="G2" s="14"/>
      <c r="H2" s="14"/>
    </row>
    <row r="3" spans="1:15" ht="27" customHeight="1" thickBot="1" x14ac:dyDescent="0.25">
      <c r="A3" s="139" t="s">
        <v>64</v>
      </c>
      <c r="B3" s="164" t="s">
        <v>40</v>
      </c>
      <c r="C3" s="165"/>
      <c r="D3" s="162"/>
      <c r="E3" s="162"/>
      <c r="F3" s="163"/>
      <c r="G3" s="14"/>
      <c r="H3" s="14"/>
    </row>
    <row r="4" spans="1:15" ht="12" customHeight="1" x14ac:dyDescent="0.2">
      <c r="A4" s="140"/>
      <c r="B4" s="164" t="s">
        <v>41</v>
      </c>
      <c r="C4" s="165"/>
      <c r="D4" s="117"/>
      <c r="E4" s="118"/>
      <c r="F4" s="119"/>
      <c r="G4" s="14"/>
      <c r="H4" s="14"/>
    </row>
    <row r="5" spans="1:15" ht="13.5" customHeight="1" thickBot="1" x14ac:dyDescent="0.25">
      <c r="A5" s="141"/>
      <c r="B5" s="166"/>
      <c r="C5" s="167"/>
      <c r="D5" s="120"/>
      <c r="E5" s="121"/>
      <c r="F5" s="122"/>
      <c r="G5" s="14"/>
      <c r="H5" s="14"/>
    </row>
    <row r="6" spans="1:15" ht="26.25" customHeight="1" thickBot="1" x14ac:dyDescent="0.3">
      <c r="A6" s="175" t="s">
        <v>6</v>
      </c>
      <c r="B6" s="176"/>
      <c r="C6" s="161"/>
      <c r="D6" s="162"/>
      <c r="E6" s="162"/>
      <c r="F6" s="163"/>
      <c r="G6" s="14"/>
      <c r="H6" s="14"/>
      <c r="I6" s="1"/>
      <c r="J6" s="1"/>
      <c r="K6" s="1"/>
    </row>
    <row r="7" spans="1:15" ht="19.5" customHeight="1" thickBot="1" x14ac:dyDescent="0.3">
      <c r="A7" s="130" t="s">
        <v>8</v>
      </c>
      <c r="B7" s="131"/>
      <c r="C7" s="142">
        <f>B12+B13+B14+B15+B16</f>
        <v>0</v>
      </c>
      <c r="D7" s="143"/>
      <c r="E7" s="126"/>
      <c r="F7" s="127"/>
      <c r="G7" s="14"/>
      <c r="H7" s="14"/>
    </row>
    <row r="8" spans="1:15" ht="17.25" customHeight="1" thickBot="1" x14ac:dyDescent="0.3">
      <c r="A8" s="130" t="s">
        <v>10</v>
      </c>
      <c r="B8" s="138"/>
      <c r="C8" s="144">
        <f>C7+B11</f>
        <v>0</v>
      </c>
      <c r="D8" s="145"/>
      <c r="E8" s="128"/>
      <c r="F8" s="129"/>
      <c r="G8" s="14"/>
      <c r="H8" s="14"/>
    </row>
    <row r="9" spans="1:15" ht="12.75" customHeight="1" x14ac:dyDescent="0.2">
      <c r="A9" s="177" t="s">
        <v>1</v>
      </c>
      <c r="B9" s="179" t="s">
        <v>11</v>
      </c>
      <c r="C9" s="112" t="s">
        <v>2</v>
      </c>
      <c r="D9" s="181" t="s">
        <v>3</v>
      </c>
      <c r="E9" s="182"/>
      <c r="F9" s="183"/>
      <c r="G9" s="14"/>
      <c r="H9" s="14"/>
      <c r="I9" s="1"/>
      <c r="J9" s="1"/>
      <c r="K9" s="1"/>
    </row>
    <row r="10" spans="1:15" ht="21.75" customHeight="1" thickBot="1" x14ac:dyDescent="0.25">
      <c r="A10" s="178"/>
      <c r="B10" s="180"/>
      <c r="C10" s="113"/>
      <c r="D10" s="184"/>
      <c r="E10" s="185"/>
      <c r="F10" s="186"/>
      <c r="G10" s="14"/>
      <c r="H10" s="14"/>
      <c r="I10" s="1"/>
      <c r="J10" s="1"/>
      <c r="K10" s="1"/>
    </row>
    <row r="11" spans="1:15" ht="75" customHeight="1" thickBot="1" x14ac:dyDescent="0.25">
      <c r="A11" s="90" t="s">
        <v>80</v>
      </c>
      <c r="B11" s="102">
        <f>D51</f>
        <v>0</v>
      </c>
      <c r="C11" s="94" t="e">
        <f>B11/C8</f>
        <v>#DIV/0!</v>
      </c>
      <c r="D11" s="135" t="s">
        <v>95</v>
      </c>
      <c r="E11" s="136"/>
      <c r="F11" s="137"/>
      <c r="G11" s="12"/>
      <c r="H11" s="4"/>
      <c r="I11" s="1"/>
      <c r="J11" s="1"/>
      <c r="K11" s="1"/>
      <c r="L11" s="4"/>
      <c r="M11" s="1"/>
      <c r="N11" s="1"/>
      <c r="O11" s="1"/>
    </row>
    <row r="12" spans="1:15" ht="159.6" customHeight="1" thickBot="1" x14ac:dyDescent="0.25">
      <c r="A12" s="91" t="s">
        <v>81</v>
      </c>
      <c r="B12" s="103"/>
      <c r="C12" s="95" t="e">
        <f>B12/$B$17</f>
        <v>#DIV/0!</v>
      </c>
      <c r="D12" s="187" t="s">
        <v>93</v>
      </c>
      <c r="E12" s="188"/>
      <c r="F12" s="189"/>
      <c r="G12" s="11"/>
      <c r="H12" s="5"/>
      <c r="I12" s="1"/>
      <c r="J12" s="1"/>
      <c r="K12" s="1"/>
      <c r="L12" s="5"/>
      <c r="M12" s="1"/>
      <c r="N12" s="1"/>
      <c r="O12" s="1"/>
    </row>
    <row r="13" spans="1:15" ht="63.75" customHeight="1" thickBot="1" x14ac:dyDescent="0.25">
      <c r="A13" s="92" t="s">
        <v>82</v>
      </c>
      <c r="B13" s="104">
        <f>(B11+B12)*60%</f>
        <v>0</v>
      </c>
      <c r="C13" s="96" t="e">
        <f>B13/$B$17</f>
        <v>#DIV/0!</v>
      </c>
      <c r="D13" s="123" t="s">
        <v>54</v>
      </c>
      <c r="E13" s="124"/>
      <c r="F13" s="125"/>
      <c r="G13" s="2"/>
      <c r="H13" s="5"/>
      <c r="I13" s="1"/>
      <c r="J13" s="1"/>
      <c r="K13" s="1"/>
      <c r="L13" s="5"/>
      <c r="M13" s="1"/>
      <c r="N13" s="1"/>
      <c r="O13" s="1"/>
    </row>
    <row r="14" spans="1:15" ht="74.25" customHeight="1" thickBot="1" x14ac:dyDescent="0.25">
      <c r="A14" s="91" t="s">
        <v>83</v>
      </c>
      <c r="B14" s="105">
        <f>F64</f>
        <v>0</v>
      </c>
      <c r="C14" s="95" t="e">
        <f>B14/$B$17</f>
        <v>#DIV/0!</v>
      </c>
      <c r="D14" s="132" t="s">
        <v>73</v>
      </c>
      <c r="E14" s="133"/>
      <c r="F14" s="134"/>
      <c r="G14" s="2"/>
      <c r="H14" s="5"/>
      <c r="I14" s="1"/>
      <c r="J14" s="1"/>
      <c r="K14" s="1"/>
      <c r="L14" s="5"/>
      <c r="M14" s="1"/>
      <c r="N14" s="1"/>
      <c r="O14" s="1"/>
    </row>
    <row r="15" spans="1:15" ht="60" customHeight="1" thickBot="1" x14ac:dyDescent="0.25">
      <c r="A15" s="92" t="s">
        <v>84</v>
      </c>
      <c r="B15" s="106"/>
      <c r="C15" s="96" t="e">
        <f>B15/$B$17</f>
        <v>#DIV/0!</v>
      </c>
      <c r="D15" s="123" t="s">
        <v>90</v>
      </c>
      <c r="E15" s="124"/>
      <c r="F15" s="125"/>
      <c r="G15" s="2"/>
      <c r="H15" s="5"/>
      <c r="I15" s="1"/>
      <c r="J15" s="1"/>
      <c r="K15" s="1"/>
      <c r="L15" s="5"/>
      <c r="M15" s="1"/>
      <c r="N15" s="1"/>
      <c r="O15" s="1"/>
    </row>
    <row r="16" spans="1:15" ht="63.75" customHeight="1" thickBot="1" x14ac:dyDescent="0.25">
      <c r="A16" s="93" t="s">
        <v>65</v>
      </c>
      <c r="B16" s="103"/>
      <c r="C16" s="95" t="e">
        <f>B16/$B$17</f>
        <v>#DIV/0!</v>
      </c>
      <c r="D16" s="132" t="s">
        <v>5</v>
      </c>
      <c r="E16" s="133"/>
      <c r="F16" s="134"/>
      <c r="G16" s="2"/>
      <c r="H16" s="5"/>
      <c r="I16" s="1"/>
      <c r="J16" s="1"/>
      <c r="K16" s="1"/>
      <c r="L16" s="5"/>
      <c r="M16" s="1"/>
      <c r="N16" s="1"/>
      <c r="O16" s="1"/>
    </row>
    <row r="17" spans="1:15" ht="26.25" customHeight="1" thickBot="1" x14ac:dyDescent="0.25">
      <c r="A17" s="89" t="s">
        <v>0</v>
      </c>
      <c r="B17" s="107">
        <f>SUM(B11:B16)</f>
        <v>0</v>
      </c>
      <c r="C17" s="100" t="e">
        <f>SUM(C11:C16)</f>
        <v>#DIV/0!</v>
      </c>
      <c r="D17" s="193" t="s">
        <v>91</v>
      </c>
      <c r="E17" s="194"/>
      <c r="F17" s="195"/>
      <c r="G17" s="2"/>
      <c r="H17" s="5"/>
      <c r="I17" s="1"/>
      <c r="J17" s="1"/>
      <c r="K17" s="1"/>
      <c r="L17" s="5"/>
      <c r="M17" s="1"/>
      <c r="N17" s="1"/>
      <c r="O17" s="1"/>
    </row>
    <row r="18" spans="1:15" ht="63.75" thickBot="1" x14ac:dyDescent="0.25">
      <c r="A18" s="97" t="s">
        <v>48</v>
      </c>
      <c r="B18" s="99">
        <f>C8-SUM(B11:B16)</f>
        <v>0</v>
      </c>
      <c r="C18" s="98" t="e">
        <f>IF(C17&lt;100%,"COMPLETARE IL BUDGET","")&amp;IF(C17=100%,"BUDGET COMPLETATO","")&amp;IF(C17&gt;100%,"ERRORE","")</f>
        <v>#DIV/0!</v>
      </c>
      <c r="D18" s="196"/>
      <c r="E18" s="197"/>
      <c r="F18" s="198"/>
      <c r="G18" s="2"/>
      <c r="H18" s="3"/>
      <c r="I18" s="1"/>
      <c r="J18" s="1"/>
      <c r="K18" s="1"/>
    </row>
    <row r="19" spans="1:15" ht="12" hidden="1" customHeight="1" x14ac:dyDescent="0.2">
      <c r="A19" s="8" t="s">
        <v>39</v>
      </c>
    </row>
    <row r="20" spans="1:15" ht="12" hidden="1" customHeight="1" x14ac:dyDescent="0.2">
      <c r="A20" t="s">
        <v>15</v>
      </c>
    </row>
    <row r="21" spans="1:15" ht="12" hidden="1" customHeight="1" x14ac:dyDescent="0.2">
      <c r="A21" s="8" t="s">
        <v>38</v>
      </c>
    </row>
    <row r="22" spans="1:15" ht="12" hidden="1" customHeight="1" x14ac:dyDescent="0.2">
      <c r="A22" t="s">
        <v>16</v>
      </c>
    </row>
    <row r="23" spans="1:15" ht="12" hidden="1" customHeight="1" x14ac:dyDescent="0.2">
      <c r="A23" t="s">
        <v>17</v>
      </c>
    </row>
    <row r="24" spans="1:15" ht="12" hidden="1" customHeight="1" x14ac:dyDescent="0.2">
      <c r="A24" t="s">
        <v>18</v>
      </c>
    </row>
    <row r="25" spans="1:15" ht="12" hidden="1" customHeight="1" x14ac:dyDescent="0.2">
      <c r="A25" t="s">
        <v>19</v>
      </c>
    </row>
    <row r="26" spans="1:15" ht="12" hidden="1" customHeight="1" x14ac:dyDescent="0.2">
      <c r="A26" t="s">
        <v>20</v>
      </c>
    </row>
    <row r="27" spans="1:15" ht="12" hidden="1" customHeight="1" x14ac:dyDescent="0.2">
      <c r="A27" t="s">
        <v>21</v>
      </c>
    </row>
    <row r="28" spans="1:15" ht="12" hidden="1" customHeight="1" x14ac:dyDescent="0.2">
      <c r="A28" t="s">
        <v>86</v>
      </c>
    </row>
    <row r="29" spans="1:15" ht="12" hidden="1" customHeight="1" x14ac:dyDescent="0.2">
      <c r="A29" t="s">
        <v>22</v>
      </c>
    </row>
    <row r="30" spans="1:15" ht="12" hidden="1" customHeight="1" x14ac:dyDescent="0.2">
      <c r="A30" t="s">
        <v>23</v>
      </c>
    </row>
    <row r="31" spans="1:15" ht="12" hidden="1" customHeight="1" x14ac:dyDescent="0.2">
      <c r="A31" t="s">
        <v>24</v>
      </c>
    </row>
    <row r="32" spans="1:15" ht="12" hidden="1" customHeight="1" x14ac:dyDescent="0.2">
      <c r="A32" t="s">
        <v>25</v>
      </c>
    </row>
    <row r="33" spans="1:8" ht="12" hidden="1" customHeight="1" x14ac:dyDescent="0.2"/>
    <row r="34" spans="1:8" ht="12" hidden="1" customHeight="1" x14ac:dyDescent="0.2"/>
    <row r="35" spans="1:8" ht="12" hidden="1" customHeight="1" x14ac:dyDescent="0.2"/>
    <row r="36" spans="1:8" ht="12" hidden="1" customHeight="1" x14ac:dyDescent="0.2"/>
    <row r="37" spans="1:8" ht="12" hidden="1" customHeight="1" x14ac:dyDescent="0.2"/>
    <row r="38" spans="1:8" ht="12" hidden="1" customHeight="1" thickBot="1" x14ac:dyDescent="0.25"/>
    <row r="39" spans="1:8" ht="24" customHeight="1" thickBot="1" x14ac:dyDescent="0.3">
      <c r="A39" s="190" t="s">
        <v>9</v>
      </c>
      <c r="B39" s="191"/>
      <c r="C39" s="191"/>
      <c r="D39" s="191"/>
      <c r="E39" s="191"/>
      <c r="F39" s="192"/>
    </row>
    <row r="40" spans="1:8" s="8" customFormat="1" ht="23.25" customHeight="1" x14ac:dyDescent="0.2">
      <c r="A40" s="211" t="s">
        <v>92</v>
      </c>
      <c r="B40" s="212"/>
      <c r="C40" s="212"/>
      <c r="D40" s="213"/>
      <c r="E40" s="149" t="s">
        <v>74</v>
      </c>
      <c r="F40" s="150"/>
    </row>
    <row r="41" spans="1:8" s="8" customFormat="1" ht="21.75" customHeight="1" thickBot="1" x14ac:dyDescent="0.25">
      <c r="A41" s="114"/>
      <c r="B41" s="115"/>
      <c r="C41" s="115"/>
      <c r="D41" s="116"/>
      <c r="E41" s="151"/>
      <c r="F41" s="152"/>
    </row>
    <row r="42" spans="1:8" ht="50.25" customHeight="1" thickBot="1" x14ac:dyDescent="0.25">
      <c r="A42" s="155"/>
      <c r="B42" s="156"/>
      <c r="C42" s="156"/>
      <c r="D42" s="157"/>
      <c r="E42" s="151"/>
      <c r="F42" s="152"/>
      <c r="G42" s="1"/>
      <c r="H42" s="1"/>
    </row>
    <row r="43" spans="1:8" ht="19.5" customHeight="1" thickBot="1" x14ac:dyDescent="0.3">
      <c r="A43" s="207" t="s">
        <v>44</v>
      </c>
      <c r="B43" s="208"/>
      <c r="C43" s="208"/>
      <c r="D43" s="208"/>
      <c r="E43" s="151"/>
      <c r="F43" s="152"/>
      <c r="G43" s="14"/>
      <c r="H43" s="7"/>
    </row>
    <row r="44" spans="1:8" ht="63.75" thickBot="1" x14ac:dyDescent="0.25">
      <c r="A44" s="23" t="s">
        <v>7</v>
      </c>
      <c r="B44" s="24" t="s">
        <v>12</v>
      </c>
      <c r="C44" s="23" t="s">
        <v>13</v>
      </c>
      <c r="D44" s="75" t="s">
        <v>45</v>
      </c>
      <c r="E44" s="151"/>
      <c r="F44" s="152"/>
      <c r="G44" s="14"/>
      <c r="H44" s="7"/>
    </row>
    <row r="45" spans="1:8" ht="15" customHeight="1" thickBot="1" x14ac:dyDescent="0.25">
      <c r="A45" s="209" t="s">
        <v>87</v>
      </c>
      <c r="B45" s="210"/>
      <c r="C45" s="210"/>
      <c r="D45" s="210"/>
      <c r="E45" s="151"/>
      <c r="F45" s="152"/>
      <c r="G45" s="14"/>
      <c r="H45" s="7"/>
    </row>
    <row r="46" spans="1:8" ht="12.75" customHeight="1" x14ac:dyDescent="0.2">
      <c r="A46" s="26"/>
      <c r="B46" s="27"/>
      <c r="C46" s="28"/>
      <c r="D46" s="29">
        <f>ROUND(B46/12*C46,0)</f>
        <v>0</v>
      </c>
      <c r="E46" s="151"/>
      <c r="F46" s="152"/>
      <c r="G46" s="14"/>
      <c r="H46" s="1"/>
    </row>
    <row r="47" spans="1:8" ht="12.75" customHeight="1" x14ac:dyDescent="0.2">
      <c r="A47" s="30"/>
      <c r="B47" s="31"/>
      <c r="C47" s="32"/>
      <c r="D47" s="33">
        <f>B47/12*C47</f>
        <v>0</v>
      </c>
      <c r="E47" s="151"/>
      <c r="F47" s="152"/>
      <c r="G47" s="14"/>
      <c r="H47" s="1"/>
    </row>
    <row r="48" spans="1:8" ht="12.75" customHeight="1" x14ac:dyDescent="0.2">
      <c r="A48" s="30"/>
      <c r="B48" s="31"/>
      <c r="C48" s="32"/>
      <c r="D48" s="33">
        <f>B48/12*C48</f>
        <v>0</v>
      </c>
      <c r="E48" s="151"/>
      <c r="F48" s="152"/>
      <c r="G48" s="14"/>
      <c r="H48" s="1"/>
    </row>
    <row r="49" spans="1:20" ht="12.75" customHeight="1" x14ac:dyDescent="0.2">
      <c r="A49" s="30"/>
      <c r="B49" s="31"/>
      <c r="C49" s="32"/>
      <c r="D49" s="33">
        <f>B49/12*C49</f>
        <v>0</v>
      </c>
      <c r="E49" s="151"/>
      <c r="F49" s="152"/>
      <c r="G49" s="1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thickBot="1" x14ac:dyDescent="0.25">
      <c r="A50" s="30"/>
      <c r="B50" s="34"/>
      <c r="C50" s="32"/>
      <c r="D50" s="33">
        <f>B50/12*C50</f>
        <v>0</v>
      </c>
      <c r="E50" s="151"/>
      <c r="F50" s="152"/>
      <c r="G50" s="1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3.5" customHeight="1" thickBot="1" x14ac:dyDescent="0.25">
      <c r="A51" s="205" t="s">
        <v>0</v>
      </c>
      <c r="B51" s="206"/>
      <c r="C51" s="206"/>
      <c r="D51" s="101">
        <f>SUM(D46:D50)</f>
        <v>0</v>
      </c>
      <c r="E51" s="153"/>
      <c r="F51" s="154"/>
      <c r="G51" s="1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 x14ac:dyDescent="0.2">
      <c r="A52" s="199" t="s">
        <v>55</v>
      </c>
      <c r="B52" s="200"/>
      <c r="C52" s="200"/>
      <c r="D52" s="200"/>
      <c r="E52" s="200"/>
      <c r="F52" s="20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3.5" customHeight="1" thickBot="1" x14ac:dyDescent="0.25">
      <c r="A53" s="202"/>
      <c r="B53" s="203"/>
      <c r="C53" s="203"/>
      <c r="D53" s="203"/>
      <c r="E53" s="203"/>
      <c r="F53" s="204"/>
      <c r="G53" s="21"/>
      <c r="H53" s="2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36.75" thickBot="1" x14ac:dyDescent="0.25">
      <c r="A54" s="35" t="s">
        <v>56</v>
      </c>
      <c r="B54" s="36" t="s">
        <v>57</v>
      </c>
      <c r="C54" s="37" t="s">
        <v>58</v>
      </c>
      <c r="D54" s="35" t="s">
        <v>59</v>
      </c>
      <c r="E54" s="35" t="s">
        <v>60</v>
      </c>
      <c r="F54" s="38" t="s">
        <v>61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">
      <c r="A55" s="30"/>
      <c r="B55" s="30"/>
      <c r="C55" s="39">
        <v>36</v>
      </c>
      <c r="D55" s="30"/>
      <c r="E55" s="30"/>
      <c r="F55" s="40">
        <f>ROUND(+(B55/C55*D55)*E55%,0)</f>
        <v>0</v>
      </c>
      <c r="G55" s="1"/>
      <c r="H55" s="1"/>
    </row>
    <row r="56" spans="1:20" x14ac:dyDescent="0.2">
      <c r="A56" s="30"/>
      <c r="B56" s="30">
        <v>0</v>
      </c>
      <c r="C56" s="39">
        <v>36</v>
      </c>
      <c r="D56" s="30">
        <v>0</v>
      </c>
      <c r="E56" s="30">
        <v>0</v>
      </c>
      <c r="F56" s="40">
        <f t="shared" ref="F56:F63" si="0">+(B56/C56*D56)*E56%</f>
        <v>0</v>
      </c>
      <c r="G56" s="1"/>
      <c r="H56" s="1"/>
    </row>
    <row r="57" spans="1:20" x14ac:dyDescent="0.2">
      <c r="A57" s="30"/>
      <c r="B57" s="30">
        <v>0</v>
      </c>
      <c r="C57" s="39">
        <v>36</v>
      </c>
      <c r="D57" s="30">
        <v>0</v>
      </c>
      <c r="E57" s="30">
        <v>0</v>
      </c>
      <c r="F57" s="40">
        <f t="shared" si="0"/>
        <v>0</v>
      </c>
      <c r="G57" s="1"/>
      <c r="H57" s="1"/>
    </row>
    <row r="58" spans="1:20" x14ac:dyDescent="0.2">
      <c r="A58" s="30"/>
      <c r="B58" s="30">
        <v>0</v>
      </c>
      <c r="C58" s="39">
        <v>36</v>
      </c>
      <c r="D58" s="30">
        <v>0</v>
      </c>
      <c r="E58" s="30">
        <v>0</v>
      </c>
      <c r="F58" s="40">
        <f t="shared" si="0"/>
        <v>0</v>
      </c>
      <c r="G58" s="1"/>
      <c r="H58" s="1"/>
    </row>
    <row r="59" spans="1:20" x14ac:dyDescent="0.2">
      <c r="A59" s="30"/>
      <c r="B59" s="30">
        <v>0</v>
      </c>
      <c r="C59" s="39">
        <v>36</v>
      </c>
      <c r="D59" s="30">
        <v>0</v>
      </c>
      <c r="E59" s="30">
        <v>0</v>
      </c>
      <c r="F59" s="40">
        <f t="shared" si="0"/>
        <v>0</v>
      </c>
      <c r="G59" s="1"/>
      <c r="H59" s="1"/>
    </row>
    <row r="60" spans="1:20" x14ac:dyDescent="0.2">
      <c r="A60" s="30"/>
      <c r="B60" s="30">
        <v>0</v>
      </c>
      <c r="C60" s="39">
        <v>36</v>
      </c>
      <c r="D60" s="30">
        <v>0</v>
      </c>
      <c r="E60" s="30">
        <v>0</v>
      </c>
      <c r="F60" s="40">
        <f t="shared" si="0"/>
        <v>0</v>
      </c>
      <c r="G60" s="1"/>
      <c r="H60" s="1"/>
    </row>
    <row r="61" spans="1:20" x14ac:dyDescent="0.2">
      <c r="A61" s="30"/>
      <c r="B61" s="30">
        <v>0</v>
      </c>
      <c r="C61" s="39">
        <v>36</v>
      </c>
      <c r="D61" s="30">
        <v>0</v>
      </c>
      <c r="E61" s="30">
        <v>0</v>
      </c>
      <c r="F61" s="40">
        <f t="shared" si="0"/>
        <v>0</v>
      </c>
      <c r="G61" s="1"/>
      <c r="H61" s="1"/>
    </row>
    <row r="62" spans="1:20" x14ac:dyDescent="0.2">
      <c r="A62" s="30"/>
      <c r="B62" s="30">
        <v>0</v>
      </c>
      <c r="C62" s="39">
        <v>36</v>
      </c>
      <c r="D62" s="30">
        <v>0</v>
      </c>
      <c r="E62" s="30">
        <v>0</v>
      </c>
      <c r="F62" s="40">
        <f t="shared" si="0"/>
        <v>0</v>
      </c>
      <c r="G62" s="1"/>
      <c r="H62" s="1"/>
    </row>
    <row r="63" spans="1:20" ht="13.5" thickBot="1" x14ac:dyDescent="0.25">
      <c r="A63" s="30"/>
      <c r="B63" s="30">
        <v>0</v>
      </c>
      <c r="C63" s="39">
        <v>36</v>
      </c>
      <c r="D63" s="30">
        <v>0</v>
      </c>
      <c r="E63" s="30">
        <v>0</v>
      </c>
      <c r="F63" s="41">
        <f t="shared" si="0"/>
        <v>0</v>
      </c>
      <c r="G63" s="1"/>
      <c r="H63" s="1"/>
    </row>
    <row r="64" spans="1:20" ht="13.5" thickBot="1" x14ac:dyDescent="0.25">
      <c r="A64" s="42" t="s">
        <v>62</v>
      </c>
      <c r="B64" s="43">
        <f>SUM(B55:B63)</f>
        <v>0</v>
      </c>
      <c r="C64" s="146"/>
      <c r="D64" s="147"/>
      <c r="E64" s="148"/>
      <c r="F64" s="44">
        <f>SUM(F55:F63)</f>
        <v>0</v>
      </c>
      <c r="G64" s="1"/>
      <c r="H64" s="1"/>
    </row>
    <row r="65" spans="1:8" x14ac:dyDescent="0.2">
      <c r="G65" s="1"/>
      <c r="H65" s="1"/>
    </row>
    <row r="66" spans="1:8" x14ac:dyDescent="0.2">
      <c r="G66" s="1"/>
      <c r="H66" s="1"/>
    </row>
    <row r="67" spans="1:8" ht="27" customHeight="1" x14ac:dyDescent="0.2">
      <c r="A67" s="111" t="s">
        <v>96</v>
      </c>
      <c r="B67" s="111"/>
    </row>
    <row r="68" spans="1:8" x14ac:dyDescent="0.2">
      <c r="A68" s="30" t="s">
        <v>97</v>
      </c>
      <c r="B68" s="110"/>
    </row>
    <row r="69" spans="1:8" x14ac:dyDescent="0.2">
      <c r="A69" s="30" t="s">
        <v>98</v>
      </c>
      <c r="B69" s="110"/>
    </row>
    <row r="70" spans="1:8" x14ac:dyDescent="0.2">
      <c r="A70" s="30" t="s">
        <v>99</v>
      </c>
      <c r="B70" s="110"/>
    </row>
    <row r="71" spans="1:8" x14ac:dyDescent="0.2">
      <c r="A71" s="30" t="s">
        <v>100</v>
      </c>
      <c r="B71" s="110"/>
    </row>
    <row r="72" spans="1:8" x14ac:dyDescent="0.2">
      <c r="A72" s="1"/>
    </row>
  </sheetData>
  <protectedRanges>
    <protectedRange sqref="B12" name="Intervallo2"/>
    <protectedRange sqref="B15:B16" name="Intervallo3"/>
    <protectedRange sqref="A46:B50" name="Intervallo1_1"/>
    <protectedRange sqref="C46:C50" name="Intervallo2_1"/>
    <protectedRange sqref="A55:B63 D55:E63" name="Intervallo1_2"/>
  </protectedRanges>
  <mergeCells count="38">
    <mergeCell ref="A39:F39"/>
    <mergeCell ref="D17:F18"/>
    <mergeCell ref="D13:F13"/>
    <mergeCell ref="A52:F53"/>
    <mergeCell ref="A51:C51"/>
    <mergeCell ref="A43:D43"/>
    <mergeCell ref="A45:D45"/>
    <mergeCell ref="A40:D40"/>
    <mergeCell ref="A9:A10"/>
    <mergeCell ref="B9:B10"/>
    <mergeCell ref="D14:F14"/>
    <mergeCell ref="D9:F10"/>
    <mergeCell ref="D12:F12"/>
    <mergeCell ref="C1:F1"/>
    <mergeCell ref="C6:F6"/>
    <mergeCell ref="B4:C5"/>
    <mergeCell ref="C2:F2"/>
    <mergeCell ref="D3:F3"/>
    <mergeCell ref="B3:C3"/>
    <mergeCell ref="A1:B1"/>
    <mergeCell ref="A2:B2"/>
    <mergeCell ref="A6:B6"/>
    <mergeCell ref="A67:B67"/>
    <mergeCell ref="C9:C10"/>
    <mergeCell ref="A41:D41"/>
    <mergeCell ref="D4:F5"/>
    <mergeCell ref="D15:F15"/>
    <mergeCell ref="E7:F8"/>
    <mergeCell ref="A7:B7"/>
    <mergeCell ref="D16:F16"/>
    <mergeCell ref="D11:F11"/>
    <mergeCell ref="A8:B8"/>
    <mergeCell ref="A3:A5"/>
    <mergeCell ref="C7:D7"/>
    <mergeCell ref="C8:D8"/>
    <mergeCell ref="C64:E64"/>
    <mergeCell ref="E40:F51"/>
    <mergeCell ref="A42:D42"/>
  </mergeCells>
  <phoneticPr fontId="3" type="noConversion"/>
  <dataValidations count="1">
    <dataValidation type="list" allowBlank="1" showInputMessage="1" showErrorMessage="1" sqref="C6" xr:uid="{00000000-0002-0000-0000-000000000000}">
      <formula1>$A$19:$A$32</formula1>
    </dataValidation>
  </dataValidations>
  <pageMargins left="0.75" right="0.75" top="1" bottom="1" header="0.5" footer="0.5"/>
  <pageSetup paperSize="9" scale="53" orientation="portrait" r:id="rId1"/>
  <headerFooter alignWithMargins="0"/>
  <ignoredErrors>
    <ignoredError sqref="C11:C12 C14:C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2"/>
  <sheetViews>
    <sheetView zoomScale="85" zoomScaleNormal="85" workbookViewId="0">
      <selection activeCell="C36" sqref="C36:C44"/>
    </sheetView>
  </sheetViews>
  <sheetFormatPr defaultRowHeight="12.75" x14ac:dyDescent="0.2"/>
  <cols>
    <col min="1" max="1" width="45.7109375" customWidth="1"/>
    <col min="2" max="2" width="13.5703125" customWidth="1"/>
    <col min="3" max="3" width="18" customWidth="1"/>
    <col min="4" max="4" width="22.42578125" customWidth="1"/>
    <col min="5" max="5" width="21.42578125" customWidth="1"/>
    <col min="6" max="6" width="60.85546875" customWidth="1"/>
    <col min="7" max="7" width="4.5703125" customWidth="1"/>
    <col min="8" max="8" width="7.7109375" customWidth="1"/>
    <col min="9" max="9" width="11" customWidth="1"/>
    <col min="11" max="12" width="0" hidden="1" customWidth="1"/>
    <col min="13" max="16" width="9.140625" hidden="1" customWidth="1"/>
    <col min="17" max="17" width="0" hidden="1" customWidth="1"/>
  </cols>
  <sheetData>
    <row r="1" spans="1:16" ht="24.95" customHeight="1" thickBot="1" x14ac:dyDescent="0.3">
      <c r="A1" s="45" t="s">
        <v>35</v>
      </c>
      <c r="B1" s="46" t="s">
        <v>37</v>
      </c>
      <c r="C1" s="218"/>
      <c r="D1" s="219"/>
      <c r="E1" s="47" t="s">
        <v>53</v>
      </c>
      <c r="F1" s="48"/>
      <c r="G1" s="13"/>
      <c r="H1" s="14"/>
      <c r="I1" s="14"/>
      <c r="J1" s="15"/>
    </row>
    <row r="2" spans="1:16" ht="24.95" customHeight="1" thickBot="1" x14ac:dyDescent="0.3">
      <c r="A2" s="130" t="s">
        <v>8</v>
      </c>
      <c r="B2" s="138"/>
      <c r="C2" s="131"/>
      <c r="D2" s="49">
        <f>C6+C7+C8+C9+C10</f>
        <v>0</v>
      </c>
      <c r="E2" s="222" t="s">
        <v>76</v>
      </c>
      <c r="F2" s="223"/>
      <c r="I2" s="1"/>
      <c r="J2" s="1"/>
    </row>
    <row r="3" spans="1:16" ht="24.95" customHeight="1" thickBot="1" x14ac:dyDescent="0.3">
      <c r="A3" s="130" t="s">
        <v>36</v>
      </c>
      <c r="B3" s="138"/>
      <c r="C3" s="138"/>
      <c r="D3" s="50">
        <f>D2+C5</f>
        <v>0</v>
      </c>
      <c r="E3" s="224"/>
      <c r="F3" s="225"/>
      <c r="I3" s="1"/>
      <c r="J3" s="1"/>
    </row>
    <row r="4" spans="1:16" ht="24.95" customHeight="1" thickBot="1" x14ac:dyDescent="0.25">
      <c r="A4" s="230" t="s">
        <v>1</v>
      </c>
      <c r="B4" s="231"/>
      <c r="C4" s="51" t="s">
        <v>11</v>
      </c>
      <c r="D4" s="52" t="s">
        <v>2</v>
      </c>
      <c r="E4" s="232" t="s">
        <v>3</v>
      </c>
      <c r="F4" s="233"/>
      <c r="G4" s="2"/>
      <c r="H4" s="2"/>
      <c r="I4" s="3"/>
      <c r="J4" s="1"/>
      <c r="K4" s="1"/>
      <c r="L4" s="1"/>
    </row>
    <row r="5" spans="1:16" ht="69" customHeight="1" x14ac:dyDescent="0.2">
      <c r="A5" s="257" t="s">
        <v>66</v>
      </c>
      <c r="B5" s="258"/>
      <c r="C5" s="53">
        <f>E21</f>
        <v>0</v>
      </c>
      <c r="D5" s="10" t="e">
        <f>C5/$D$3</f>
        <v>#DIV/0!</v>
      </c>
      <c r="E5" s="234" t="s">
        <v>72</v>
      </c>
      <c r="F5" s="235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 x14ac:dyDescent="0.2">
      <c r="A6" s="216" t="s">
        <v>67</v>
      </c>
      <c r="B6" s="217"/>
      <c r="C6" s="54"/>
      <c r="D6" s="6" t="e">
        <f>C6/$C$11</f>
        <v>#DIV/0!</v>
      </c>
      <c r="E6" s="214" t="s">
        <v>49</v>
      </c>
      <c r="F6" s="215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 x14ac:dyDescent="0.2">
      <c r="A7" s="216" t="s">
        <v>68</v>
      </c>
      <c r="B7" s="217"/>
      <c r="C7" s="55">
        <f>ROUND((C5+C6)*0.6,0)</f>
        <v>0</v>
      </c>
      <c r="D7" s="6" t="e">
        <f>C7/$C$11</f>
        <v>#DIV/0!</v>
      </c>
      <c r="E7" s="214" t="s">
        <v>54</v>
      </c>
      <c r="F7" s="215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 x14ac:dyDescent="0.2">
      <c r="A8" s="216" t="s">
        <v>69</v>
      </c>
      <c r="B8" s="217"/>
      <c r="C8" s="55">
        <f>F45</f>
        <v>0</v>
      </c>
      <c r="D8" s="6" t="e">
        <f>C8/$C$11</f>
        <v>#DIV/0!</v>
      </c>
      <c r="E8" s="214" t="s">
        <v>73</v>
      </c>
      <c r="F8" s="215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 x14ac:dyDescent="0.2">
      <c r="A9" s="216" t="s">
        <v>70</v>
      </c>
      <c r="B9" s="217"/>
      <c r="C9" s="54"/>
      <c r="D9" s="6" t="e">
        <f>C9/$C$11</f>
        <v>#DIV/0!</v>
      </c>
      <c r="E9" s="214" t="s">
        <v>4</v>
      </c>
      <c r="F9" s="215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 x14ac:dyDescent="0.25">
      <c r="A10" s="236" t="s">
        <v>71</v>
      </c>
      <c r="B10" s="237"/>
      <c r="C10" s="56"/>
      <c r="D10" s="20" t="e">
        <f>C10/$C$11</f>
        <v>#DIV/0!</v>
      </c>
      <c r="E10" s="255" t="s">
        <v>5</v>
      </c>
      <c r="F10" s="256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 x14ac:dyDescent="0.25">
      <c r="A11" s="226" t="s">
        <v>0</v>
      </c>
      <c r="B11" s="227"/>
      <c r="C11" s="22">
        <f>SUM(C5:C10)</f>
        <v>0</v>
      </c>
      <c r="D11" s="57" t="e">
        <f>SUM(D5:D10)</f>
        <v>#DIV/0!</v>
      </c>
      <c r="E11" s="220"/>
      <c r="F11" s="221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6" ht="63.75" customHeight="1" thickBot="1" x14ac:dyDescent="0.25">
      <c r="A12" s="228" t="s">
        <v>47</v>
      </c>
      <c r="B12" s="229"/>
      <c r="C12" s="9">
        <f>D3-SUM(C5:C10)</f>
        <v>0</v>
      </c>
      <c r="D12" s="19" t="e">
        <f>IF(D11&lt;100%,"COMPLETARE IL BUDGET","")&amp;IF(D11=100%,"BUDGET COMPLETATO","")&amp;IF(D11&gt;100%,"ERRORE","")</f>
        <v>#DIV/0!</v>
      </c>
      <c r="E12" s="220"/>
      <c r="F12" s="221"/>
      <c r="G12" s="2"/>
      <c r="H12" s="2"/>
      <c r="I12" s="3"/>
      <c r="J12" s="1"/>
      <c r="K12" s="1"/>
      <c r="L12" s="1"/>
    </row>
    <row r="13" spans="1:16" ht="19.5" customHeight="1" thickBot="1" x14ac:dyDescent="0.3">
      <c r="A13" s="253" t="s">
        <v>14</v>
      </c>
      <c r="B13" s="254"/>
      <c r="C13" s="254"/>
      <c r="D13" s="254"/>
      <c r="E13" s="254"/>
      <c r="F13" s="246" t="s">
        <v>77</v>
      </c>
      <c r="G13" s="17"/>
      <c r="H13" s="17"/>
      <c r="I13" s="7"/>
    </row>
    <row r="14" spans="1:16" ht="63.75" thickBot="1" x14ac:dyDescent="0.25">
      <c r="A14" s="251" t="s">
        <v>7</v>
      </c>
      <c r="B14" s="252"/>
      <c r="C14" s="24" t="s">
        <v>12</v>
      </c>
      <c r="D14" s="23" t="s">
        <v>13</v>
      </c>
      <c r="E14" s="25" t="s">
        <v>46</v>
      </c>
      <c r="F14" s="247"/>
      <c r="G14" s="17"/>
      <c r="H14" s="17"/>
      <c r="I14" s="7"/>
    </row>
    <row r="15" spans="1:16" ht="15" customHeight="1" thickBot="1" x14ac:dyDescent="0.25">
      <c r="A15" s="249" t="s">
        <v>94</v>
      </c>
      <c r="B15" s="250"/>
      <c r="C15" s="250"/>
      <c r="D15" s="250"/>
      <c r="E15" s="250"/>
      <c r="F15" s="247"/>
      <c r="G15" s="17"/>
      <c r="H15" s="17"/>
      <c r="I15" s="7"/>
    </row>
    <row r="16" spans="1:16" ht="12.75" customHeight="1" thickBot="1" x14ac:dyDescent="0.25">
      <c r="A16" s="238"/>
      <c r="B16" s="239"/>
      <c r="C16" s="58"/>
      <c r="D16" s="59"/>
      <c r="E16" s="60">
        <f>ROUND(C16/12*D16,0)</f>
        <v>0</v>
      </c>
      <c r="F16" s="247"/>
      <c r="G16" s="17"/>
      <c r="H16" s="17"/>
      <c r="I16" s="1"/>
    </row>
    <row r="17" spans="1:18" ht="12.75" customHeight="1" thickBot="1" x14ac:dyDescent="0.25">
      <c r="A17" s="238"/>
      <c r="B17" s="239"/>
      <c r="C17" s="61"/>
      <c r="D17" s="62"/>
      <c r="E17" s="60">
        <f>ROUND(C17/12*D17,0)</f>
        <v>0</v>
      </c>
      <c r="F17" s="247"/>
      <c r="G17" s="17"/>
      <c r="H17" s="17"/>
      <c r="I17" s="1"/>
    </row>
    <row r="18" spans="1:18" ht="12.75" customHeight="1" thickBot="1" x14ac:dyDescent="0.25">
      <c r="A18" s="238"/>
      <c r="B18" s="239"/>
      <c r="C18" s="63"/>
      <c r="D18" s="64"/>
      <c r="E18" s="60">
        <f>ROUND(C18/12*D18,0)</f>
        <v>0</v>
      </c>
      <c r="F18" s="247"/>
      <c r="G18" s="17"/>
      <c r="H18" s="17"/>
      <c r="I18" s="1"/>
    </row>
    <row r="19" spans="1:18" ht="12.75" customHeight="1" thickBot="1" x14ac:dyDescent="0.25">
      <c r="A19" s="238"/>
      <c r="B19" s="239"/>
      <c r="C19" s="61"/>
      <c r="D19" s="62"/>
      <c r="E19" s="60">
        <f>ROUND(C19/12*D19,0)</f>
        <v>0</v>
      </c>
      <c r="F19" s="247"/>
      <c r="G19" s="17"/>
      <c r="H19" s="17"/>
      <c r="I19" s="1"/>
    </row>
    <row r="20" spans="1:18" ht="12.75" customHeight="1" thickBot="1" x14ac:dyDescent="0.25">
      <c r="A20" s="238"/>
      <c r="B20" s="239"/>
      <c r="C20" s="63"/>
      <c r="D20" s="64"/>
      <c r="E20" s="60">
        <f>ROUND(C20/12*D20,0)</f>
        <v>0</v>
      </c>
      <c r="F20" s="247"/>
      <c r="G20" s="17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 x14ac:dyDescent="0.25">
      <c r="A21" s="65" t="s">
        <v>0</v>
      </c>
      <c r="B21" s="66"/>
      <c r="C21" s="66"/>
      <c r="D21" s="67"/>
      <c r="E21" s="68">
        <f>SUM(E16:E20)</f>
        <v>0</v>
      </c>
      <c r="F21" s="247"/>
      <c r="G21" s="17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 x14ac:dyDescent="0.25">
      <c r="A22" s="69"/>
      <c r="B22" s="69"/>
      <c r="C22" s="69"/>
      <c r="D22" s="69"/>
      <c r="E22" s="69"/>
      <c r="F22" s="24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240" t="s">
        <v>89</v>
      </c>
      <c r="B23" s="241"/>
      <c r="C23" s="241"/>
      <c r="D23" s="241"/>
      <c r="E23" s="241"/>
      <c r="F23" s="242"/>
      <c r="G23" s="18"/>
      <c r="H23" s="18"/>
      <c r="I23" s="18"/>
      <c r="J23" s="18"/>
      <c r="K23" s="18"/>
      <c r="L23" s="18"/>
      <c r="M23" s="18"/>
      <c r="N23" s="18"/>
      <c r="O23" s="18"/>
      <c r="P23" s="1"/>
      <c r="Q23" s="1"/>
      <c r="R23" s="1"/>
    </row>
    <row r="24" spans="1:18" x14ac:dyDescent="0.2">
      <c r="A24" s="243"/>
      <c r="B24" s="244"/>
      <c r="C24" s="244"/>
      <c r="D24" s="244"/>
      <c r="E24" s="244"/>
      <c r="F24" s="245"/>
      <c r="G24" s="18"/>
      <c r="H24" s="18"/>
      <c r="I24" s="18"/>
      <c r="J24" s="18"/>
      <c r="K24" s="18"/>
      <c r="L24" s="18"/>
      <c r="M24" s="18"/>
      <c r="N24" s="18"/>
      <c r="O24" s="18"/>
      <c r="P24" s="1"/>
      <c r="Q24" s="1"/>
      <c r="R24" s="1"/>
    </row>
    <row r="25" spans="1:18" ht="20.100000000000001" customHeight="1" x14ac:dyDescent="0.2">
      <c r="A25" s="243"/>
      <c r="B25" s="244"/>
      <c r="C25" s="244"/>
      <c r="D25" s="244"/>
      <c r="E25" s="244"/>
      <c r="F25" s="245"/>
      <c r="G25" s="18"/>
      <c r="H25" s="18"/>
      <c r="I25" s="18"/>
      <c r="J25" s="18"/>
      <c r="K25" s="18"/>
      <c r="L25" s="18"/>
      <c r="M25" s="18"/>
      <c r="N25" s="18"/>
      <c r="O25" s="18"/>
      <c r="P25" s="1"/>
      <c r="Q25" s="1"/>
      <c r="R25" s="1"/>
    </row>
    <row r="26" spans="1:18" ht="20.100000000000001" customHeight="1" x14ac:dyDescent="0.2">
      <c r="A26" s="243"/>
      <c r="B26" s="244"/>
      <c r="C26" s="244"/>
      <c r="D26" s="244"/>
      <c r="E26" s="244"/>
      <c r="F26" s="245"/>
      <c r="G26" s="18"/>
      <c r="H26" s="18"/>
      <c r="I26" s="18"/>
      <c r="J26" s="18"/>
      <c r="K26" s="18"/>
      <c r="L26" s="18"/>
      <c r="M26" s="18"/>
      <c r="N26" s="18"/>
      <c r="O26" s="18"/>
      <c r="P26" s="1"/>
      <c r="Q26" s="1"/>
      <c r="R26" s="1"/>
    </row>
    <row r="27" spans="1:18" x14ac:dyDescent="0.2">
      <c r="A27" s="243"/>
      <c r="B27" s="244"/>
      <c r="C27" s="244"/>
      <c r="D27" s="244"/>
      <c r="E27" s="244"/>
      <c r="F27" s="245"/>
      <c r="G27" s="18"/>
      <c r="H27" s="18"/>
      <c r="I27" s="18"/>
      <c r="J27" s="18"/>
      <c r="K27" s="18"/>
      <c r="L27" s="18"/>
      <c r="M27" s="18"/>
      <c r="N27" s="18"/>
      <c r="O27" s="18"/>
      <c r="P27" s="1"/>
      <c r="Q27" s="1"/>
      <c r="R27" s="1"/>
    </row>
    <row r="28" spans="1:18" x14ac:dyDescent="0.2">
      <c r="A28" s="243"/>
      <c r="B28" s="244"/>
      <c r="C28" s="244"/>
      <c r="D28" s="244"/>
      <c r="E28" s="244"/>
      <c r="F28" s="245"/>
      <c r="G28" s="18"/>
      <c r="H28" s="18"/>
      <c r="I28" s="18"/>
      <c r="J28" s="18"/>
      <c r="K28" s="18"/>
      <c r="L28" s="18"/>
      <c r="M28" s="18"/>
      <c r="N28" s="18"/>
      <c r="O28" s="18"/>
      <c r="P28" s="1"/>
      <c r="Q28" s="1"/>
      <c r="R28" s="1"/>
    </row>
    <row r="29" spans="1:18" x14ac:dyDescent="0.2">
      <c r="A29" s="243"/>
      <c r="B29" s="244"/>
      <c r="C29" s="244"/>
      <c r="D29" s="244"/>
      <c r="E29" s="244"/>
      <c r="F29" s="245"/>
      <c r="G29" s="18"/>
      <c r="H29" s="18"/>
      <c r="I29" s="18"/>
      <c r="J29" s="18"/>
      <c r="K29" s="18"/>
      <c r="L29" s="18"/>
      <c r="M29" s="18"/>
      <c r="N29" s="18"/>
      <c r="O29" s="18"/>
      <c r="P29" s="1"/>
      <c r="Q29" s="1"/>
      <c r="R29" s="1"/>
    </row>
    <row r="30" spans="1:18" x14ac:dyDescent="0.2">
      <c r="A30" s="243"/>
      <c r="B30" s="244"/>
      <c r="C30" s="244"/>
      <c r="D30" s="244"/>
      <c r="E30" s="244"/>
      <c r="F30" s="245"/>
      <c r="G30" s="18"/>
      <c r="H30" s="18"/>
      <c r="I30" s="18"/>
      <c r="J30" s="18"/>
      <c r="K30" s="18"/>
      <c r="L30" s="18"/>
      <c r="M30" s="18"/>
      <c r="N30" s="18"/>
      <c r="O30" s="18"/>
      <c r="P30" s="1"/>
      <c r="Q30" s="1"/>
      <c r="R30" s="1"/>
    </row>
    <row r="31" spans="1:18" x14ac:dyDescent="0.2">
      <c r="A31" s="243"/>
      <c r="B31" s="244"/>
      <c r="C31" s="244"/>
      <c r="D31" s="244"/>
      <c r="E31" s="244"/>
      <c r="F31" s="245"/>
      <c r="G31" s="18"/>
      <c r="H31" s="18"/>
      <c r="I31" s="18"/>
      <c r="J31" s="18"/>
      <c r="K31" s="18"/>
      <c r="L31" s="18"/>
      <c r="M31" s="18"/>
      <c r="N31" s="18"/>
      <c r="O31" s="18"/>
      <c r="P31" s="1"/>
      <c r="Q31" s="1"/>
      <c r="R31" s="1"/>
    </row>
    <row r="32" spans="1:18" ht="13.5" thickBot="1" x14ac:dyDescent="0.25">
      <c r="A32" s="243"/>
      <c r="B32" s="244"/>
      <c r="C32" s="244"/>
      <c r="D32" s="244"/>
      <c r="E32" s="244"/>
      <c r="F32" s="245"/>
      <c r="G32" s="18"/>
      <c r="H32" s="18"/>
      <c r="I32" s="18"/>
      <c r="J32" s="18"/>
      <c r="K32" s="18"/>
      <c r="L32" s="18"/>
      <c r="M32" s="18"/>
      <c r="N32" s="18"/>
      <c r="O32" s="18"/>
      <c r="P32" s="1"/>
      <c r="Q32" s="1"/>
      <c r="R32" s="1"/>
    </row>
    <row r="33" spans="1:20" ht="12.75" customHeight="1" x14ac:dyDescent="0.2">
      <c r="A33" s="199" t="s">
        <v>55</v>
      </c>
      <c r="B33" s="200"/>
      <c r="C33" s="200"/>
      <c r="D33" s="200"/>
      <c r="E33" s="200"/>
      <c r="F33" s="20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 x14ac:dyDescent="0.25">
      <c r="A34" s="202"/>
      <c r="B34" s="203"/>
      <c r="C34" s="203"/>
      <c r="D34" s="203"/>
      <c r="E34" s="203"/>
      <c r="F34" s="204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 x14ac:dyDescent="0.25">
      <c r="A35" s="35" t="s">
        <v>56</v>
      </c>
      <c r="B35" s="36" t="s">
        <v>57</v>
      </c>
      <c r="C35" s="37" t="s">
        <v>58</v>
      </c>
      <c r="D35" s="35" t="s">
        <v>63</v>
      </c>
      <c r="E35" s="35" t="s">
        <v>60</v>
      </c>
      <c r="F35" s="38" t="s">
        <v>61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30"/>
      <c r="B36" s="30">
        <v>0</v>
      </c>
      <c r="C36" s="39">
        <v>36</v>
      </c>
      <c r="D36" s="30">
        <v>0</v>
      </c>
      <c r="E36" s="30">
        <v>0</v>
      </c>
      <c r="F36" s="40">
        <f>ROUND(+(B36/C36*D36)*E36%,0)</f>
        <v>0</v>
      </c>
      <c r="G36" s="1"/>
      <c r="H36" s="1"/>
    </row>
    <row r="37" spans="1:20" x14ac:dyDescent="0.2">
      <c r="A37" s="30"/>
      <c r="B37" s="30">
        <v>0</v>
      </c>
      <c r="C37" s="39">
        <v>36</v>
      </c>
      <c r="D37" s="30">
        <v>0</v>
      </c>
      <c r="E37" s="30">
        <v>0</v>
      </c>
      <c r="F37" s="40">
        <f t="shared" ref="F37:F44" si="0">ROUND(+(B37/C37*D37)*E37%,0)</f>
        <v>0</v>
      </c>
      <c r="G37" s="1"/>
      <c r="H37" s="1"/>
    </row>
    <row r="38" spans="1:20" x14ac:dyDescent="0.2">
      <c r="A38" s="30"/>
      <c r="B38" s="30">
        <v>0</v>
      </c>
      <c r="C38" s="39">
        <v>36</v>
      </c>
      <c r="D38" s="30">
        <v>0</v>
      </c>
      <c r="E38" s="30">
        <v>0</v>
      </c>
      <c r="F38" s="40">
        <f t="shared" si="0"/>
        <v>0</v>
      </c>
      <c r="G38" s="1"/>
      <c r="H38" s="1"/>
    </row>
    <row r="39" spans="1:20" x14ac:dyDescent="0.2">
      <c r="A39" s="30"/>
      <c r="B39" s="30">
        <v>0</v>
      </c>
      <c r="C39" s="39">
        <v>36</v>
      </c>
      <c r="D39" s="30">
        <v>0</v>
      </c>
      <c r="E39" s="30">
        <v>0</v>
      </c>
      <c r="F39" s="40">
        <f t="shared" si="0"/>
        <v>0</v>
      </c>
      <c r="G39" s="1"/>
      <c r="H39" s="1"/>
    </row>
    <row r="40" spans="1:20" x14ac:dyDescent="0.2">
      <c r="A40" s="30"/>
      <c r="B40" s="30">
        <v>0</v>
      </c>
      <c r="C40" s="39">
        <v>36</v>
      </c>
      <c r="D40" s="30">
        <v>0</v>
      </c>
      <c r="E40" s="30">
        <v>0</v>
      </c>
      <c r="F40" s="40">
        <f t="shared" si="0"/>
        <v>0</v>
      </c>
      <c r="G40" s="1"/>
      <c r="H40" s="1"/>
    </row>
    <row r="41" spans="1:20" x14ac:dyDescent="0.2">
      <c r="A41" s="30"/>
      <c r="B41" s="30">
        <v>0</v>
      </c>
      <c r="C41" s="39">
        <v>36</v>
      </c>
      <c r="D41" s="30">
        <v>0</v>
      </c>
      <c r="E41" s="30">
        <v>0</v>
      </c>
      <c r="F41" s="40">
        <f t="shared" si="0"/>
        <v>0</v>
      </c>
      <c r="G41" s="1"/>
      <c r="H41" s="1"/>
    </row>
    <row r="42" spans="1:20" x14ac:dyDescent="0.2">
      <c r="A42" s="30"/>
      <c r="B42" s="30">
        <v>0</v>
      </c>
      <c r="C42" s="39">
        <v>36</v>
      </c>
      <c r="D42" s="30">
        <v>0</v>
      </c>
      <c r="E42" s="30">
        <v>0</v>
      </c>
      <c r="F42" s="40">
        <f t="shared" si="0"/>
        <v>0</v>
      </c>
      <c r="G42" s="1"/>
      <c r="H42" s="1"/>
    </row>
    <row r="43" spans="1:20" x14ac:dyDescent="0.2">
      <c r="A43" s="30"/>
      <c r="B43" s="30">
        <v>0</v>
      </c>
      <c r="C43" s="39">
        <v>36</v>
      </c>
      <c r="D43" s="30">
        <v>0</v>
      </c>
      <c r="E43" s="30">
        <v>0</v>
      </c>
      <c r="F43" s="40">
        <f t="shared" si="0"/>
        <v>0</v>
      </c>
      <c r="G43" s="1"/>
      <c r="H43" s="1"/>
    </row>
    <row r="44" spans="1:20" ht="13.5" thickBot="1" x14ac:dyDescent="0.25">
      <c r="A44" s="30"/>
      <c r="B44" s="30">
        <v>0</v>
      </c>
      <c r="C44" s="39">
        <v>36</v>
      </c>
      <c r="D44" s="30">
        <v>0</v>
      </c>
      <c r="E44" s="30">
        <v>0</v>
      </c>
      <c r="F44" s="40">
        <f t="shared" si="0"/>
        <v>0</v>
      </c>
      <c r="G44" s="1"/>
      <c r="H44" s="1"/>
    </row>
    <row r="45" spans="1:20" ht="13.5" thickBot="1" x14ac:dyDescent="0.25">
      <c r="A45" s="42" t="s">
        <v>62</v>
      </c>
      <c r="B45" s="43">
        <f>SUM(B36:B44)</f>
        <v>0</v>
      </c>
      <c r="C45" s="146"/>
      <c r="D45" s="147"/>
      <c r="E45" s="148"/>
      <c r="F45" s="44">
        <f>SUM(F36:F44)</f>
        <v>0</v>
      </c>
      <c r="G45" s="1"/>
      <c r="H45" s="1"/>
    </row>
    <row r="48" spans="1:20" x14ac:dyDescent="0.2">
      <c r="A48" s="111" t="s">
        <v>96</v>
      </c>
      <c r="B48" s="111"/>
    </row>
    <row r="49" spans="1:2" x14ac:dyDescent="0.2">
      <c r="A49" s="30" t="s">
        <v>97</v>
      </c>
      <c r="B49" s="110"/>
    </row>
    <row r="50" spans="1:2" x14ac:dyDescent="0.2">
      <c r="A50" s="30" t="s">
        <v>98</v>
      </c>
      <c r="B50" s="110"/>
    </row>
    <row r="51" spans="1:2" x14ac:dyDescent="0.2">
      <c r="A51" s="30" t="s">
        <v>99</v>
      </c>
      <c r="B51" s="110"/>
    </row>
    <row r="52" spans="1:2" x14ac:dyDescent="0.2">
      <c r="A52" s="30" t="s">
        <v>100</v>
      </c>
      <c r="B52" s="110"/>
    </row>
  </sheetData>
  <protectedRanges>
    <protectedRange sqref="C6" name="Intervallo2"/>
    <protectedRange sqref="C9:C10" name="Intervallo3"/>
    <protectedRange sqref="A16:C20" name="Intervallo1_1"/>
    <protectedRange sqref="D16:D20" name="Intervallo2_1"/>
    <protectedRange sqref="A36:B44 D36:E44" name="Intervallo1_2_1"/>
  </protectedRanges>
  <mergeCells count="34">
    <mergeCell ref="A13:E13"/>
    <mergeCell ref="E10:F10"/>
    <mergeCell ref="A5:B5"/>
    <mergeCell ref="A6:B6"/>
    <mergeCell ref="C1:D1"/>
    <mergeCell ref="E11:F12"/>
    <mergeCell ref="E2:F3"/>
    <mergeCell ref="A11:B11"/>
    <mergeCell ref="A12:B12"/>
    <mergeCell ref="A4:B4"/>
    <mergeCell ref="E4:F4"/>
    <mergeCell ref="E5:F5"/>
    <mergeCell ref="E6:F6"/>
    <mergeCell ref="A9:B9"/>
    <mergeCell ref="A10:B10"/>
    <mergeCell ref="A2:C2"/>
    <mergeCell ref="E7:F7"/>
    <mergeCell ref="A3:C3"/>
    <mergeCell ref="E8:F8"/>
    <mergeCell ref="E9:F9"/>
    <mergeCell ref="A7:B7"/>
    <mergeCell ref="A8:B8"/>
    <mergeCell ref="A48:B48"/>
    <mergeCell ref="C45:E45"/>
    <mergeCell ref="A33:F34"/>
    <mergeCell ref="A16:B16"/>
    <mergeCell ref="A17:B17"/>
    <mergeCell ref="A18:B18"/>
    <mergeCell ref="A19:B19"/>
    <mergeCell ref="A20:B20"/>
    <mergeCell ref="A23:F32"/>
    <mergeCell ref="F13:F22"/>
    <mergeCell ref="A15:E15"/>
    <mergeCell ref="A14:B14"/>
  </mergeCells>
  <pageMargins left="0.7" right="0.7" top="0.75" bottom="0.75" header="0.3" footer="0.3"/>
  <pageSetup paperSize="9" scale="47" orientation="portrait" r:id="rId1"/>
  <ignoredErrors>
    <ignoredError sqref="D6 D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2"/>
  <sheetViews>
    <sheetView workbookViewId="0">
      <selection activeCell="C36" sqref="C36:C44"/>
    </sheetView>
  </sheetViews>
  <sheetFormatPr defaultRowHeight="12.75" x14ac:dyDescent="0.2"/>
  <cols>
    <col min="1" max="1" width="45.7109375" customWidth="1"/>
    <col min="2" max="2" width="13.5703125" customWidth="1"/>
    <col min="3" max="3" width="18" customWidth="1"/>
    <col min="4" max="4" width="22.42578125" customWidth="1"/>
    <col min="5" max="5" width="21.42578125" customWidth="1"/>
    <col min="6" max="6" width="60.85546875" customWidth="1"/>
    <col min="7" max="7" width="4.5703125" customWidth="1"/>
    <col min="8" max="8" width="7.7109375" customWidth="1"/>
    <col min="9" max="9" width="11" customWidth="1"/>
    <col min="11" max="12" width="0" hidden="1" customWidth="1"/>
    <col min="13" max="16" width="9.140625" hidden="1" customWidth="1"/>
    <col min="17" max="17" width="0" hidden="1" customWidth="1"/>
  </cols>
  <sheetData>
    <row r="1" spans="1:16" ht="24.95" customHeight="1" thickBot="1" x14ac:dyDescent="0.3">
      <c r="A1" s="45" t="s">
        <v>42</v>
      </c>
      <c r="B1" s="46" t="s">
        <v>37</v>
      </c>
      <c r="C1" s="218"/>
      <c r="D1" s="219"/>
      <c r="E1" s="47" t="s">
        <v>53</v>
      </c>
      <c r="F1" s="48"/>
      <c r="G1" s="13"/>
      <c r="H1" s="14"/>
      <c r="I1" s="14"/>
      <c r="J1" s="15"/>
    </row>
    <row r="2" spans="1:16" ht="24.95" customHeight="1" thickBot="1" x14ac:dyDescent="0.3">
      <c r="A2" s="130" t="s">
        <v>8</v>
      </c>
      <c r="B2" s="138"/>
      <c r="C2" s="131"/>
      <c r="D2" s="49">
        <f>C6+C7+C8+C9+C10</f>
        <v>0</v>
      </c>
      <c r="E2" s="222" t="s">
        <v>76</v>
      </c>
      <c r="F2" s="223"/>
      <c r="I2" s="1"/>
      <c r="J2" s="1"/>
    </row>
    <row r="3" spans="1:16" ht="24.95" customHeight="1" thickBot="1" x14ac:dyDescent="0.3">
      <c r="A3" s="130" t="s">
        <v>36</v>
      </c>
      <c r="B3" s="138"/>
      <c r="C3" s="138"/>
      <c r="D3" s="50">
        <f>D2+C5</f>
        <v>0</v>
      </c>
      <c r="E3" s="224"/>
      <c r="F3" s="225"/>
      <c r="I3" s="1"/>
      <c r="J3" s="1"/>
    </row>
    <row r="4" spans="1:16" ht="24.95" customHeight="1" thickBot="1" x14ac:dyDescent="0.25">
      <c r="A4" s="230" t="s">
        <v>1</v>
      </c>
      <c r="B4" s="231"/>
      <c r="C4" s="51" t="s">
        <v>11</v>
      </c>
      <c r="D4" s="52" t="s">
        <v>2</v>
      </c>
      <c r="E4" s="232" t="s">
        <v>3</v>
      </c>
      <c r="F4" s="233"/>
      <c r="G4" s="2"/>
      <c r="H4" s="2"/>
      <c r="I4" s="3"/>
      <c r="J4" s="1"/>
      <c r="K4" s="1"/>
      <c r="L4" s="1"/>
    </row>
    <row r="5" spans="1:16" ht="69" customHeight="1" x14ac:dyDescent="0.2">
      <c r="A5" s="257" t="s">
        <v>66</v>
      </c>
      <c r="B5" s="258"/>
      <c r="C5" s="53">
        <f>E21</f>
        <v>0</v>
      </c>
      <c r="D5" s="10" t="e">
        <f>C5/$D$3</f>
        <v>#DIV/0!</v>
      </c>
      <c r="E5" s="234" t="s">
        <v>72</v>
      </c>
      <c r="F5" s="235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 x14ac:dyDescent="0.2">
      <c r="A6" s="216" t="s">
        <v>67</v>
      </c>
      <c r="B6" s="217"/>
      <c r="C6" s="54"/>
      <c r="D6" s="6" t="e">
        <f>C6/$C$11</f>
        <v>#DIV/0!</v>
      </c>
      <c r="E6" s="214" t="s">
        <v>49</v>
      </c>
      <c r="F6" s="215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 x14ac:dyDescent="0.2">
      <c r="A7" s="216" t="s">
        <v>68</v>
      </c>
      <c r="B7" s="217"/>
      <c r="C7" s="55">
        <f>ROUND((C5+C6)*0.6,0)</f>
        <v>0</v>
      </c>
      <c r="D7" s="6" t="e">
        <f>C7/$C$11</f>
        <v>#DIV/0!</v>
      </c>
      <c r="E7" s="214" t="s">
        <v>54</v>
      </c>
      <c r="F7" s="215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 x14ac:dyDescent="0.2">
      <c r="A8" s="216" t="s">
        <v>69</v>
      </c>
      <c r="B8" s="217"/>
      <c r="C8" s="55">
        <f>F45</f>
        <v>0</v>
      </c>
      <c r="D8" s="6" t="e">
        <f>C8/$C$11</f>
        <v>#DIV/0!</v>
      </c>
      <c r="E8" s="214" t="s">
        <v>73</v>
      </c>
      <c r="F8" s="215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 x14ac:dyDescent="0.2">
      <c r="A9" s="216" t="s">
        <v>70</v>
      </c>
      <c r="B9" s="217"/>
      <c r="C9" s="54"/>
      <c r="D9" s="6" t="e">
        <f>C9/$C$11</f>
        <v>#DIV/0!</v>
      </c>
      <c r="E9" s="214" t="s">
        <v>4</v>
      </c>
      <c r="F9" s="215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 x14ac:dyDescent="0.25">
      <c r="A10" s="236" t="s">
        <v>71</v>
      </c>
      <c r="B10" s="237"/>
      <c r="C10" s="56"/>
      <c r="D10" s="20" t="e">
        <f>C10/$C$11</f>
        <v>#DIV/0!</v>
      </c>
      <c r="E10" s="255" t="s">
        <v>5</v>
      </c>
      <c r="F10" s="256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 x14ac:dyDescent="0.25">
      <c r="A11" s="226" t="s">
        <v>0</v>
      </c>
      <c r="B11" s="227"/>
      <c r="C11" s="22">
        <f>SUM(C5:C10)</f>
        <v>0</v>
      </c>
      <c r="D11" s="57" t="e">
        <f>SUM(D5:D10)</f>
        <v>#DIV/0!</v>
      </c>
      <c r="E11" s="220"/>
      <c r="F11" s="221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6" ht="63.75" customHeight="1" thickBot="1" x14ac:dyDescent="0.25">
      <c r="A12" s="228" t="s">
        <v>47</v>
      </c>
      <c r="B12" s="229"/>
      <c r="C12" s="9">
        <f>D3-SUM(C5:C10)</f>
        <v>0</v>
      </c>
      <c r="D12" s="19" t="e">
        <f>IF(D11&lt;100%,"COMPLETARE IL BUDGET","")&amp;IF(D11=100%,"BUDGET COMPLETATO","")&amp;IF(D11&gt;100%,"ERRORE","")</f>
        <v>#DIV/0!</v>
      </c>
      <c r="E12" s="220"/>
      <c r="F12" s="221"/>
      <c r="G12" s="2"/>
      <c r="H12" s="2"/>
      <c r="I12" s="3"/>
      <c r="J12" s="1"/>
      <c r="K12" s="1"/>
      <c r="L12" s="1"/>
    </row>
    <row r="13" spans="1:16" ht="19.5" customHeight="1" thickBot="1" x14ac:dyDescent="0.3">
      <c r="A13" s="253" t="s">
        <v>14</v>
      </c>
      <c r="B13" s="254"/>
      <c r="C13" s="254"/>
      <c r="D13" s="254"/>
      <c r="E13" s="254"/>
      <c r="F13" s="246" t="s">
        <v>77</v>
      </c>
      <c r="G13" s="17"/>
      <c r="H13" s="17"/>
      <c r="I13" s="7"/>
    </row>
    <row r="14" spans="1:16" ht="63.75" thickBot="1" x14ac:dyDescent="0.25">
      <c r="A14" s="251" t="s">
        <v>7</v>
      </c>
      <c r="B14" s="252"/>
      <c r="C14" s="24" t="s">
        <v>12</v>
      </c>
      <c r="D14" s="23" t="s">
        <v>13</v>
      </c>
      <c r="E14" s="25" t="s">
        <v>46</v>
      </c>
      <c r="F14" s="247"/>
      <c r="G14" s="17"/>
      <c r="H14" s="17"/>
      <c r="I14" s="7"/>
    </row>
    <row r="15" spans="1:16" ht="15" customHeight="1" thickBot="1" x14ac:dyDescent="0.25">
      <c r="A15" s="249" t="s">
        <v>94</v>
      </c>
      <c r="B15" s="250"/>
      <c r="C15" s="250"/>
      <c r="D15" s="250"/>
      <c r="E15" s="250"/>
      <c r="F15" s="247"/>
      <c r="G15" s="17"/>
      <c r="H15" s="17"/>
      <c r="I15" s="7"/>
    </row>
    <row r="16" spans="1:16" ht="12.75" customHeight="1" thickBot="1" x14ac:dyDescent="0.25">
      <c r="A16" s="238"/>
      <c r="B16" s="239"/>
      <c r="C16" s="58"/>
      <c r="D16" s="59"/>
      <c r="E16" s="60">
        <f>ROUND(C16/12*D16,0)</f>
        <v>0</v>
      </c>
      <c r="F16" s="247"/>
      <c r="G16" s="17"/>
      <c r="H16" s="17"/>
      <c r="I16" s="1"/>
    </row>
    <row r="17" spans="1:18" ht="12.75" customHeight="1" thickBot="1" x14ac:dyDescent="0.25">
      <c r="A17" s="238"/>
      <c r="B17" s="239"/>
      <c r="C17" s="61"/>
      <c r="D17" s="62"/>
      <c r="E17" s="60">
        <f>ROUND(C17/12*D17,0)</f>
        <v>0</v>
      </c>
      <c r="F17" s="247"/>
      <c r="G17" s="17"/>
      <c r="H17" s="17"/>
      <c r="I17" s="1"/>
    </row>
    <row r="18" spans="1:18" ht="12.75" customHeight="1" thickBot="1" x14ac:dyDescent="0.25">
      <c r="A18" s="238"/>
      <c r="B18" s="239"/>
      <c r="C18" s="63"/>
      <c r="D18" s="64"/>
      <c r="E18" s="60">
        <f>ROUND(C18/12*D18,0)</f>
        <v>0</v>
      </c>
      <c r="F18" s="247"/>
      <c r="G18" s="17"/>
      <c r="H18" s="17"/>
      <c r="I18" s="1"/>
    </row>
    <row r="19" spans="1:18" ht="12.75" customHeight="1" thickBot="1" x14ac:dyDescent="0.25">
      <c r="A19" s="238"/>
      <c r="B19" s="239"/>
      <c r="C19" s="61"/>
      <c r="D19" s="62"/>
      <c r="E19" s="60">
        <f>ROUND(C19/12*D19,0)</f>
        <v>0</v>
      </c>
      <c r="F19" s="247"/>
      <c r="G19" s="17"/>
      <c r="H19" s="17"/>
      <c r="I19" s="1"/>
    </row>
    <row r="20" spans="1:18" ht="12.75" customHeight="1" thickBot="1" x14ac:dyDescent="0.25">
      <c r="A20" s="238"/>
      <c r="B20" s="239"/>
      <c r="C20" s="63"/>
      <c r="D20" s="64"/>
      <c r="E20" s="60">
        <f>ROUND(C20/12*D20,0)</f>
        <v>0</v>
      </c>
      <c r="F20" s="247"/>
      <c r="G20" s="17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 x14ac:dyDescent="0.25">
      <c r="A21" s="65" t="s">
        <v>0</v>
      </c>
      <c r="B21" s="66"/>
      <c r="C21" s="66"/>
      <c r="D21" s="67"/>
      <c r="E21" s="68">
        <f>SUM(E16:E20)</f>
        <v>0</v>
      </c>
      <c r="F21" s="247"/>
      <c r="G21" s="17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 x14ac:dyDescent="0.25">
      <c r="A22" s="69"/>
      <c r="B22" s="69"/>
      <c r="C22" s="69"/>
      <c r="D22" s="69"/>
      <c r="E22" s="69"/>
      <c r="F22" s="24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240" t="s">
        <v>89</v>
      </c>
      <c r="B23" s="241"/>
      <c r="C23" s="241"/>
      <c r="D23" s="241"/>
      <c r="E23" s="241"/>
      <c r="F23" s="242"/>
      <c r="G23" s="18"/>
      <c r="H23" s="18"/>
      <c r="I23" s="18"/>
      <c r="J23" s="18"/>
      <c r="K23" s="18"/>
      <c r="L23" s="18"/>
      <c r="M23" s="18"/>
      <c r="N23" s="18"/>
      <c r="O23" s="18"/>
      <c r="P23" s="1"/>
      <c r="Q23" s="1"/>
      <c r="R23" s="1"/>
    </row>
    <row r="24" spans="1:18" x14ac:dyDescent="0.2">
      <c r="A24" s="243"/>
      <c r="B24" s="244"/>
      <c r="C24" s="244"/>
      <c r="D24" s="244"/>
      <c r="E24" s="244"/>
      <c r="F24" s="245"/>
      <c r="G24" s="18"/>
      <c r="H24" s="18"/>
      <c r="I24" s="18"/>
      <c r="J24" s="18"/>
      <c r="K24" s="18"/>
      <c r="L24" s="18"/>
      <c r="M24" s="18"/>
      <c r="N24" s="18"/>
      <c r="O24" s="18"/>
      <c r="P24" s="1"/>
      <c r="Q24" s="1"/>
      <c r="R24" s="1"/>
    </row>
    <row r="25" spans="1:18" ht="20.100000000000001" customHeight="1" x14ac:dyDescent="0.2">
      <c r="A25" s="243"/>
      <c r="B25" s="244"/>
      <c r="C25" s="244"/>
      <c r="D25" s="244"/>
      <c r="E25" s="244"/>
      <c r="F25" s="245"/>
      <c r="G25" s="18"/>
      <c r="H25" s="18"/>
      <c r="I25" s="18"/>
      <c r="J25" s="18"/>
      <c r="K25" s="18"/>
      <c r="L25" s="18"/>
      <c r="M25" s="18"/>
      <c r="N25" s="18"/>
      <c r="O25" s="18"/>
      <c r="P25" s="1"/>
      <c r="Q25" s="1"/>
      <c r="R25" s="1"/>
    </row>
    <row r="26" spans="1:18" ht="20.100000000000001" customHeight="1" x14ac:dyDescent="0.2">
      <c r="A26" s="243"/>
      <c r="B26" s="244"/>
      <c r="C26" s="244"/>
      <c r="D26" s="244"/>
      <c r="E26" s="244"/>
      <c r="F26" s="245"/>
      <c r="G26" s="18"/>
      <c r="H26" s="18"/>
      <c r="I26" s="18"/>
      <c r="J26" s="18"/>
      <c r="K26" s="18"/>
      <c r="L26" s="18"/>
      <c r="M26" s="18"/>
      <c r="N26" s="18"/>
      <c r="O26" s="18"/>
      <c r="P26" s="1"/>
      <c r="Q26" s="1"/>
      <c r="R26" s="1"/>
    </row>
    <row r="27" spans="1:18" x14ac:dyDescent="0.2">
      <c r="A27" s="243"/>
      <c r="B27" s="244"/>
      <c r="C27" s="244"/>
      <c r="D27" s="244"/>
      <c r="E27" s="244"/>
      <c r="F27" s="245"/>
      <c r="G27" s="18"/>
      <c r="H27" s="18"/>
      <c r="I27" s="18"/>
      <c r="J27" s="18"/>
      <c r="K27" s="18"/>
      <c r="L27" s="18"/>
      <c r="M27" s="18"/>
      <c r="N27" s="18"/>
      <c r="O27" s="18"/>
      <c r="P27" s="1"/>
      <c r="Q27" s="1"/>
      <c r="R27" s="1"/>
    </row>
    <row r="28" spans="1:18" x14ac:dyDescent="0.2">
      <c r="A28" s="243"/>
      <c r="B28" s="244"/>
      <c r="C28" s="244"/>
      <c r="D28" s="244"/>
      <c r="E28" s="244"/>
      <c r="F28" s="245"/>
      <c r="G28" s="18"/>
      <c r="H28" s="18"/>
      <c r="I28" s="18"/>
      <c r="J28" s="18"/>
      <c r="K28" s="18"/>
      <c r="L28" s="18"/>
      <c r="M28" s="18"/>
      <c r="N28" s="18"/>
      <c r="O28" s="18"/>
      <c r="P28" s="1"/>
      <c r="Q28" s="1"/>
      <c r="R28" s="1"/>
    </row>
    <row r="29" spans="1:18" x14ac:dyDescent="0.2">
      <c r="A29" s="243"/>
      <c r="B29" s="244"/>
      <c r="C29" s="244"/>
      <c r="D29" s="244"/>
      <c r="E29" s="244"/>
      <c r="F29" s="245"/>
      <c r="G29" s="18"/>
      <c r="H29" s="18"/>
      <c r="I29" s="18"/>
      <c r="J29" s="18"/>
      <c r="K29" s="18"/>
      <c r="L29" s="18"/>
      <c r="M29" s="18"/>
      <c r="N29" s="18"/>
      <c r="O29" s="18"/>
      <c r="P29" s="1"/>
      <c r="Q29" s="1"/>
      <c r="R29" s="1"/>
    </row>
    <row r="30" spans="1:18" x14ac:dyDescent="0.2">
      <c r="A30" s="243"/>
      <c r="B30" s="244"/>
      <c r="C30" s="244"/>
      <c r="D30" s="244"/>
      <c r="E30" s="244"/>
      <c r="F30" s="245"/>
      <c r="G30" s="18"/>
      <c r="H30" s="18"/>
      <c r="I30" s="18"/>
      <c r="J30" s="18"/>
      <c r="K30" s="18"/>
      <c r="L30" s="18"/>
      <c r="M30" s="18"/>
      <c r="N30" s="18"/>
      <c r="O30" s="18"/>
      <c r="P30" s="1"/>
      <c r="Q30" s="1"/>
      <c r="R30" s="1"/>
    </row>
    <row r="31" spans="1:18" x14ac:dyDescent="0.2">
      <c r="A31" s="243"/>
      <c r="B31" s="244"/>
      <c r="C31" s="244"/>
      <c r="D31" s="244"/>
      <c r="E31" s="244"/>
      <c r="F31" s="245"/>
      <c r="G31" s="18"/>
      <c r="H31" s="18"/>
      <c r="I31" s="18"/>
      <c r="J31" s="18"/>
      <c r="K31" s="18"/>
      <c r="L31" s="18"/>
      <c r="M31" s="18"/>
      <c r="N31" s="18"/>
      <c r="O31" s="18"/>
      <c r="P31" s="1"/>
      <c r="Q31" s="1"/>
      <c r="R31" s="1"/>
    </row>
    <row r="32" spans="1:18" ht="13.5" thickBot="1" x14ac:dyDescent="0.25">
      <c r="A32" s="243"/>
      <c r="B32" s="244"/>
      <c r="C32" s="244"/>
      <c r="D32" s="244"/>
      <c r="E32" s="244"/>
      <c r="F32" s="245"/>
      <c r="G32" s="18"/>
      <c r="H32" s="18"/>
      <c r="I32" s="18"/>
      <c r="J32" s="18"/>
      <c r="K32" s="18"/>
      <c r="L32" s="18"/>
      <c r="M32" s="18"/>
      <c r="N32" s="18"/>
      <c r="O32" s="18"/>
      <c r="P32" s="1"/>
      <c r="Q32" s="1"/>
      <c r="R32" s="1"/>
    </row>
    <row r="33" spans="1:20" ht="12.75" customHeight="1" x14ac:dyDescent="0.2">
      <c r="A33" s="199" t="s">
        <v>55</v>
      </c>
      <c r="B33" s="200"/>
      <c r="C33" s="200"/>
      <c r="D33" s="200"/>
      <c r="E33" s="200"/>
      <c r="F33" s="20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 x14ac:dyDescent="0.25">
      <c r="A34" s="202"/>
      <c r="B34" s="203"/>
      <c r="C34" s="203"/>
      <c r="D34" s="203"/>
      <c r="E34" s="203"/>
      <c r="F34" s="204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 x14ac:dyDescent="0.25">
      <c r="A35" s="35" t="s">
        <v>56</v>
      </c>
      <c r="B35" s="36" t="s">
        <v>57</v>
      </c>
      <c r="C35" s="37" t="s">
        <v>58</v>
      </c>
      <c r="D35" s="35" t="s">
        <v>63</v>
      </c>
      <c r="E35" s="35" t="s">
        <v>60</v>
      </c>
      <c r="F35" s="38" t="s">
        <v>61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30"/>
      <c r="B36" s="30">
        <v>0</v>
      </c>
      <c r="C36" s="39">
        <v>36</v>
      </c>
      <c r="D36" s="30">
        <v>0</v>
      </c>
      <c r="E36" s="30">
        <v>0</v>
      </c>
      <c r="F36" s="40">
        <f>ROUND(+(B36/C36*D36)*E36%,0)</f>
        <v>0</v>
      </c>
      <c r="G36" s="1"/>
      <c r="H36" s="1"/>
    </row>
    <row r="37" spans="1:20" x14ac:dyDescent="0.2">
      <c r="A37" s="30"/>
      <c r="B37" s="30">
        <v>0</v>
      </c>
      <c r="C37" s="39">
        <v>36</v>
      </c>
      <c r="D37" s="30">
        <v>0</v>
      </c>
      <c r="E37" s="30">
        <v>0</v>
      </c>
      <c r="F37" s="40">
        <f t="shared" ref="F37:F44" si="0">ROUND(+(B37/C37*D37)*E37%,0)</f>
        <v>0</v>
      </c>
      <c r="G37" s="1"/>
      <c r="H37" s="1"/>
    </row>
    <row r="38" spans="1:20" x14ac:dyDescent="0.2">
      <c r="A38" s="30"/>
      <c r="B38" s="30">
        <v>0</v>
      </c>
      <c r="C38" s="39">
        <v>36</v>
      </c>
      <c r="D38" s="30">
        <v>0</v>
      </c>
      <c r="E38" s="30">
        <v>0</v>
      </c>
      <c r="F38" s="40">
        <f t="shared" si="0"/>
        <v>0</v>
      </c>
      <c r="G38" s="1"/>
      <c r="H38" s="1"/>
    </row>
    <row r="39" spans="1:20" x14ac:dyDescent="0.2">
      <c r="A39" s="30"/>
      <c r="B39" s="30">
        <v>0</v>
      </c>
      <c r="C39" s="39">
        <v>36</v>
      </c>
      <c r="D39" s="30">
        <v>0</v>
      </c>
      <c r="E39" s="30">
        <v>0</v>
      </c>
      <c r="F39" s="40">
        <f t="shared" si="0"/>
        <v>0</v>
      </c>
      <c r="G39" s="1"/>
      <c r="H39" s="1"/>
    </row>
    <row r="40" spans="1:20" x14ac:dyDescent="0.2">
      <c r="A40" s="30"/>
      <c r="B40" s="30">
        <v>0</v>
      </c>
      <c r="C40" s="39">
        <v>36</v>
      </c>
      <c r="D40" s="30">
        <v>0</v>
      </c>
      <c r="E40" s="30">
        <v>0</v>
      </c>
      <c r="F40" s="40">
        <f t="shared" si="0"/>
        <v>0</v>
      </c>
      <c r="G40" s="1"/>
      <c r="H40" s="1"/>
    </row>
    <row r="41" spans="1:20" x14ac:dyDescent="0.2">
      <c r="A41" s="30"/>
      <c r="B41" s="30">
        <v>0</v>
      </c>
      <c r="C41" s="39">
        <v>36</v>
      </c>
      <c r="D41" s="30">
        <v>0</v>
      </c>
      <c r="E41" s="30">
        <v>0</v>
      </c>
      <c r="F41" s="40">
        <f t="shared" si="0"/>
        <v>0</v>
      </c>
      <c r="G41" s="1"/>
      <c r="H41" s="1"/>
    </row>
    <row r="42" spans="1:20" x14ac:dyDescent="0.2">
      <c r="A42" s="30"/>
      <c r="B42" s="30">
        <v>0</v>
      </c>
      <c r="C42" s="39">
        <v>36</v>
      </c>
      <c r="D42" s="30">
        <v>0</v>
      </c>
      <c r="E42" s="30">
        <v>0</v>
      </c>
      <c r="F42" s="40">
        <f t="shared" si="0"/>
        <v>0</v>
      </c>
      <c r="G42" s="1"/>
      <c r="H42" s="1"/>
    </row>
    <row r="43" spans="1:20" x14ac:dyDescent="0.2">
      <c r="A43" s="30"/>
      <c r="B43" s="30">
        <v>0</v>
      </c>
      <c r="C43" s="39">
        <v>36</v>
      </c>
      <c r="D43" s="30">
        <v>0</v>
      </c>
      <c r="E43" s="30">
        <v>0</v>
      </c>
      <c r="F43" s="40">
        <f t="shared" si="0"/>
        <v>0</v>
      </c>
      <c r="G43" s="1"/>
      <c r="H43" s="1"/>
    </row>
    <row r="44" spans="1:20" ht="13.5" thickBot="1" x14ac:dyDescent="0.25">
      <c r="A44" s="30"/>
      <c r="B44" s="30">
        <v>0</v>
      </c>
      <c r="C44" s="39">
        <v>36</v>
      </c>
      <c r="D44" s="30">
        <v>0</v>
      </c>
      <c r="E44" s="30">
        <v>0</v>
      </c>
      <c r="F44" s="40">
        <f t="shared" si="0"/>
        <v>0</v>
      </c>
      <c r="G44" s="1"/>
      <c r="H44" s="1"/>
    </row>
    <row r="45" spans="1:20" ht="13.5" thickBot="1" x14ac:dyDescent="0.25">
      <c r="A45" s="42" t="s">
        <v>62</v>
      </c>
      <c r="B45" s="43">
        <f>SUM(B36:B44)</f>
        <v>0</v>
      </c>
      <c r="C45" s="146"/>
      <c r="D45" s="147"/>
      <c r="E45" s="148"/>
      <c r="F45" s="44">
        <f>SUM(F36:F44)</f>
        <v>0</v>
      </c>
      <c r="G45" s="1"/>
      <c r="H45" s="1"/>
    </row>
    <row r="48" spans="1:20" x14ac:dyDescent="0.2">
      <c r="A48" s="111" t="s">
        <v>96</v>
      </c>
      <c r="B48" s="111"/>
    </row>
    <row r="49" spans="1:2" x14ac:dyDescent="0.2">
      <c r="A49" s="30" t="s">
        <v>97</v>
      </c>
      <c r="B49" s="110"/>
    </row>
    <row r="50" spans="1:2" x14ac:dyDescent="0.2">
      <c r="A50" s="30" t="s">
        <v>98</v>
      </c>
      <c r="B50" s="110"/>
    </row>
    <row r="51" spans="1:2" x14ac:dyDescent="0.2">
      <c r="A51" s="30" t="s">
        <v>99</v>
      </c>
      <c r="B51" s="110"/>
    </row>
    <row r="52" spans="1:2" x14ac:dyDescent="0.2">
      <c r="A52" s="30" t="s">
        <v>100</v>
      </c>
      <c r="B52" s="110"/>
    </row>
  </sheetData>
  <protectedRanges>
    <protectedRange sqref="C6" name="Intervallo2"/>
    <protectedRange sqref="C9:C10" name="Intervallo3"/>
    <protectedRange sqref="A16:C20" name="Intervallo1_1"/>
    <protectedRange sqref="D16:D20" name="Intervallo2_1"/>
    <protectedRange sqref="A36:B44 D36:E44" name="Intervallo1_2_1_1"/>
  </protectedRanges>
  <mergeCells count="34">
    <mergeCell ref="F13:F22"/>
    <mergeCell ref="E11:F12"/>
    <mergeCell ref="E8:F8"/>
    <mergeCell ref="E9:F9"/>
    <mergeCell ref="A33:F34"/>
    <mergeCell ref="A12:B12"/>
    <mergeCell ref="E10:F10"/>
    <mergeCell ref="A14:B14"/>
    <mergeCell ref="A16:B16"/>
    <mergeCell ref="A13:E13"/>
    <mergeCell ref="A17:B17"/>
    <mergeCell ref="A23:F32"/>
    <mergeCell ref="A18:B18"/>
    <mergeCell ref="A19:B19"/>
    <mergeCell ref="A20:B20"/>
    <mergeCell ref="C1:D1"/>
    <mergeCell ref="E2:F3"/>
    <mergeCell ref="A9:B9"/>
    <mergeCell ref="A10:B10"/>
    <mergeCell ref="A2:C2"/>
    <mergeCell ref="A3:C3"/>
    <mergeCell ref="E4:F4"/>
    <mergeCell ref="A4:B4"/>
    <mergeCell ref="E5:F5"/>
    <mergeCell ref="A5:B5"/>
    <mergeCell ref="E6:F6"/>
    <mergeCell ref="A6:B6"/>
    <mergeCell ref="E7:F7"/>
    <mergeCell ref="A7:B7"/>
    <mergeCell ref="A8:B8"/>
    <mergeCell ref="A15:E15"/>
    <mergeCell ref="A11:B11"/>
    <mergeCell ref="A48:B48"/>
    <mergeCell ref="C45:E45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2"/>
  <sheetViews>
    <sheetView topLeftCell="A4" workbookViewId="0">
      <selection activeCell="C36" sqref="C36:C44"/>
    </sheetView>
  </sheetViews>
  <sheetFormatPr defaultRowHeight="12.75" x14ac:dyDescent="0.2"/>
  <cols>
    <col min="1" max="1" width="45.7109375" customWidth="1"/>
    <col min="2" max="2" width="13.5703125" customWidth="1"/>
    <col min="3" max="3" width="18" customWidth="1"/>
    <col min="4" max="4" width="22.42578125" customWidth="1"/>
    <col min="5" max="5" width="21.42578125" customWidth="1"/>
    <col min="6" max="6" width="60.85546875" customWidth="1"/>
    <col min="7" max="7" width="4.5703125" customWidth="1"/>
    <col min="8" max="8" width="7.7109375" customWidth="1"/>
    <col min="9" max="9" width="11" customWidth="1"/>
    <col min="11" max="12" width="0" hidden="1" customWidth="1"/>
    <col min="13" max="16" width="9.140625" hidden="1" customWidth="1"/>
    <col min="17" max="17" width="0" hidden="1" customWidth="1"/>
  </cols>
  <sheetData>
    <row r="1" spans="1:16" ht="24.95" customHeight="1" thickBot="1" x14ac:dyDescent="0.3">
      <c r="A1" s="45" t="s">
        <v>43</v>
      </c>
      <c r="B1" s="46" t="s">
        <v>37</v>
      </c>
      <c r="C1" s="218"/>
      <c r="D1" s="219"/>
      <c r="E1" s="47" t="s">
        <v>53</v>
      </c>
      <c r="F1" s="48"/>
      <c r="G1" s="13"/>
      <c r="H1" s="14"/>
      <c r="I1" s="14"/>
      <c r="J1" s="15"/>
    </row>
    <row r="2" spans="1:16" ht="24.95" customHeight="1" thickBot="1" x14ac:dyDescent="0.3">
      <c r="A2" s="130" t="s">
        <v>8</v>
      </c>
      <c r="B2" s="138"/>
      <c r="C2" s="131"/>
      <c r="D2" s="49">
        <f>C6+C7+C8+C9+C10</f>
        <v>0</v>
      </c>
      <c r="E2" s="222" t="s">
        <v>76</v>
      </c>
      <c r="F2" s="223"/>
      <c r="I2" s="1"/>
      <c r="J2" s="1"/>
    </row>
    <row r="3" spans="1:16" ht="24.95" customHeight="1" thickBot="1" x14ac:dyDescent="0.3">
      <c r="A3" s="130" t="s">
        <v>36</v>
      </c>
      <c r="B3" s="138"/>
      <c r="C3" s="138"/>
      <c r="D3" s="50">
        <f>D2+C5</f>
        <v>0</v>
      </c>
      <c r="E3" s="224"/>
      <c r="F3" s="225"/>
      <c r="I3" s="1"/>
      <c r="J3" s="1"/>
    </row>
    <row r="4" spans="1:16" ht="24.95" customHeight="1" thickBot="1" x14ac:dyDescent="0.25">
      <c r="A4" s="230" t="s">
        <v>1</v>
      </c>
      <c r="B4" s="231"/>
      <c r="C4" s="51" t="s">
        <v>11</v>
      </c>
      <c r="D4" s="52" t="s">
        <v>2</v>
      </c>
      <c r="E4" s="232" t="s">
        <v>3</v>
      </c>
      <c r="F4" s="233"/>
      <c r="G4" s="2"/>
      <c r="H4" s="2"/>
      <c r="I4" s="3"/>
      <c r="J4" s="1"/>
      <c r="K4" s="1"/>
      <c r="L4" s="1"/>
    </row>
    <row r="5" spans="1:16" ht="69" customHeight="1" x14ac:dyDescent="0.2">
      <c r="A5" s="257" t="s">
        <v>66</v>
      </c>
      <c r="B5" s="258"/>
      <c r="C5" s="53">
        <f>E21</f>
        <v>0</v>
      </c>
      <c r="D5" s="10" t="e">
        <f>C5/$D$3</f>
        <v>#DIV/0!</v>
      </c>
      <c r="E5" s="234" t="s">
        <v>72</v>
      </c>
      <c r="F5" s="235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 x14ac:dyDescent="0.2">
      <c r="A6" s="216" t="s">
        <v>67</v>
      </c>
      <c r="B6" s="217"/>
      <c r="C6" s="54">
        <v>0</v>
      </c>
      <c r="D6" s="6" t="e">
        <f>C6/$C$11</f>
        <v>#DIV/0!</v>
      </c>
      <c r="E6" s="214" t="s">
        <v>49</v>
      </c>
      <c r="F6" s="215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 x14ac:dyDescent="0.2">
      <c r="A7" s="216" t="s">
        <v>68</v>
      </c>
      <c r="B7" s="217"/>
      <c r="C7" s="55">
        <f>ROUND((C5+C6)*0.6,0)</f>
        <v>0</v>
      </c>
      <c r="D7" s="6" t="e">
        <f>C7/$C$11</f>
        <v>#DIV/0!</v>
      </c>
      <c r="E7" s="214" t="s">
        <v>54</v>
      </c>
      <c r="F7" s="215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 x14ac:dyDescent="0.2">
      <c r="A8" s="216" t="s">
        <v>69</v>
      </c>
      <c r="B8" s="217"/>
      <c r="C8" s="55">
        <f>F45</f>
        <v>0</v>
      </c>
      <c r="D8" s="6" t="e">
        <f>C8/$C$11</f>
        <v>#DIV/0!</v>
      </c>
      <c r="E8" s="214" t="s">
        <v>73</v>
      </c>
      <c r="F8" s="215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 x14ac:dyDescent="0.2">
      <c r="A9" s="216" t="s">
        <v>70</v>
      </c>
      <c r="B9" s="217"/>
      <c r="C9" s="54">
        <v>0</v>
      </c>
      <c r="D9" s="6" t="e">
        <f>C9/$C$11</f>
        <v>#DIV/0!</v>
      </c>
      <c r="E9" s="214" t="s">
        <v>4</v>
      </c>
      <c r="F9" s="215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 x14ac:dyDescent="0.25">
      <c r="A10" s="236" t="s">
        <v>71</v>
      </c>
      <c r="B10" s="237"/>
      <c r="C10" s="56">
        <v>0</v>
      </c>
      <c r="D10" s="20" t="e">
        <f>C10/$C$11</f>
        <v>#DIV/0!</v>
      </c>
      <c r="E10" s="255" t="s">
        <v>5</v>
      </c>
      <c r="F10" s="256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 x14ac:dyDescent="0.25">
      <c r="A11" s="226" t="s">
        <v>0</v>
      </c>
      <c r="B11" s="227"/>
      <c r="C11" s="22">
        <f>SUM(C5:C10)</f>
        <v>0</v>
      </c>
      <c r="D11" s="57" t="e">
        <f>SUM(D5:D10)</f>
        <v>#DIV/0!</v>
      </c>
      <c r="E11" s="220"/>
      <c r="F11" s="221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6" ht="63.75" customHeight="1" thickBot="1" x14ac:dyDescent="0.25">
      <c r="A12" s="228" t="s">
        <v>47</v>
      </c>
      <c r="B12" s="229"/>
      <c r="C12" s="9">
        <f>D3-SUM(C5:C10)</f>
        <v>0</v>
      </c>
      <c r="D12" s="19" t="e">
        <f>IF(D11&lt;100%,"COMPLETARE IL BUDGET","")&amp;IF(D11=100%,"BUDGET COMPLETATO","")&amp;IF(D11&gt;100%,"ERRORE","")</f>
        <v>#DIV/0!</v>
      </c>
      <c r="E12" s="220"/>
      <c r="F12" s="221"/>
      <c r="G12" s="2"/>
      <c r="H12" s="2"/>
      <c r="I12" s="3"/>
      <c r="J12" s="1"/>
      <c r="K12" s="1"/>
      <c r="L12" s="1"/>
    </row>
    <row r="13" spans="1:16" ht="19.5" customHeight="1" thickBot="1" x14ac:dyDescent="0.3">
      <c r="A13" s="253" t="s">
        <v>14</v>
      </c>
      <c r="B13" s="254"/>
      <c r="C13" s="254"/>
      <c r="D13" s="254"/>
      <c r="E13" s="254"/>
      <c r="F13" s="246" t="s">
        <v>77</v>
      </c>
      <c r="G13" s="17"/>
      <c r="H13" s="17"/>
      <c r="I13" s="7"/>
    </row>
    <row r="14" spans="1:16" ht="63.75" thickBot="1" x14ac:dyDescent="0.25">
      <c r="A14" s="251" t="s">
        <v>7</v>
      </c>
      <c r="B14" s="252"/>
      <c r="C14" s="24" t="s">
        <v>12</v>
      </c>
      <c r="D14" s="23" t="s">
        <v>13</v>
      </c>
      <c r="E14" s="25" t="s">
        <v>46</v>
      </c>
      <c r="F14" s="247"/>
      <c r="G14" s="17"/>
      <c r="H14" s="17"/>
      <c r="I14" s="7"/>
    </row>
    <row r="15" spans="1:16" ht="15" customHeight="1" thickBot="1" x14ac:dyDescent="0.25">
      <c r="A15" s="249" t="s">
        <v>94</v>
      </c>
      <c r="B15" s="250"/>
      <c r="C15" s="250"/>
      <c r="D15" s="250"/>
      <c r="E15" s="250"/>
      <c r="F15" s="247"/>
      <c r="G15" s="17"/>
      <c r="H15" s="17"/>
      <c r="I15" s="7"/>
    </row>
    <row r="16" spans="1:16" ht="12.75" customHeight="1" thickBot="1" x14ac:dyDescent="0.25">
      <c r="A16" s="238"/>
      <c r="B16" s="239"/>
      <c r="C16" s="58"/>
      <c r="D16" s="59"/>
      <c r="E16" s="60">
        <f>ROUND(C16/12*D16,0)</f>
        <v>0</v>
      </c>
      <c r="F16" s="247"/>
      <c r="G16" s="17"/>
      <c r="H16" s="17"/>
      <c r="I16" s="1"/>
    </row>
    <row r="17" spans="1:18" ht="12.75" customHeight="1" thickBot="1" x14ac:dyDescent="0.25">
      <c r="A17" s="238"/>
      <c r="B17" s="239"/>
      <c r="C17" s="61"/>
      <c r="D17" s="62"/>
      <c r="E17" s="60">
        <f>ROUND(C17/12*D17,0)</f>
        <v>0</v>
      </c>
      <c r="F17" s="247"/>
      <c r="G17" s="17"/>
      <c r="H17" s="17"/>
      <c r="I17" s="1"/>
    </row>
    <row r="18" spans="1:18" ht="12.75" customHeight="1" thickBot="1" x14ac:dyDescent="0.25">
      <c r="A18" s="238"/>
      <c r="B18" s="239"/>
      <c r="C18" s="63"/>
      <c r="D18" s="64"/>
      <c r="E18" s="60">
        <f>ROUND(C18/12*D18,0)</f>
        <v>0</v>
      </c>
      <c r="F18" s="247"/>
      <c r="G18" s="17"/>
      <c r="H18" s="17"/>
      <c r="I18" s="1"/>
    </row>
    <row r="19" spans="1:18" ht="12.75" customHeight="1" thickBot="1" x14ac:dyDescent="0.25">
      <c r="A19" s="238"/>
      <c r="B19" s="239"/>
      <c r="C19" s="61"/>
      <c r="D19" s="62"/>
      <c r="E19" s="60">
        <f>ROUND(C19/12*D19,0)</f>
        <v>0</v>
      </c>
      <c r="F19" s="247"/>
      <c r="G19" s="17"/>
      <c r="H19" s="17"/>
      <c r="I19" s="1"/>
    </row>
    <row r="20" spans="1:18" ht="12.75" customHeight="1" thickBot="1" x14ac:dyDescent="0.25">
      <c r="A20" s="238"/>
      <c r="B20" s="239"/>
      <c r="C20" s="63"/>
      <c r="D20" s="64"/>
      <c r="E20" s="60">
        <f>ROUND(C20/12*D20,0)</f>
        <v>0</v>
      </c>
      <c r="F20" s="247"/>
      <c r="G20" s="17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 x14ac:dyDescent="0.25">
      <c r="A21" s="65" t="s">
        <v>0</v>
      </c>
      <c r="B21" s="66"/>
      <c r="C21" s="66"/>
      <c r="D21" s="67"/>
      <c r="E21" s="68">
        <f>SUM(E16:E20)</f>
        <v>0</v>
      </c>
      <c r="F21" s="247"/>
      <c r="G21" s="17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 x14ac:dyDescent="0.25">
      <c r="A22" s="69"/>
      <c r="B22" s="69"/>
      <c r="C22" s="69"/>
      <c r="D22" s="69"/>
      <c r="E22" s="69"/>
      <c r="F22" s="24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240" t="s">
        <v>89</v>
      </c>
      <c r="B23" s="241"/>
      <c r="C23" s="241"/>
      <c r="D23" s="241"/>
      <c r="E23" s="241"/>
      <c r="F23" s="242"/>
      <c r="G23" s="18"/>
      <c r="H23" s="18"/>
      <c r="I23" s="18"/>
      <c r="J23" s="18"/>
      <c r="K23" s="18"/>
      <c r="L23" s="18"/>
      <c r="M23" s="18"/>
      <c r="N23" s="18"/>
      <c r="O23" s="18"/>
      <c r="P23" s="1"/>
      <c r="Q23" s="1"/>
      <c r="R23" s="1"/>
    </row>
    <row r="24" spans="1:18" x14ac:dyDescent="0.2">
      <c r="A24" s="243"/>
      <c r="B24" s="244"/>
      <c r="C24" s="244"/>
      <c r="D24" s="244"/>
      <c r="E24" s="244"/>
      <c r="F24" s="245"/>
      <c r="G24" s="18"/>
      <c r="H24" s="18"/>
      <c r="I24" s="18"/>
      <c r="J24" s="18"/>
      <c r="K24" s="18"/>
      <c r="L24" s="18"/>
      <c r="M24" s="18"/>
      <c r="N24" s="18"/>
      <c r="O24" s="18"/>
      <c r="P24" s="1"/>
      <c r="Q24" s="1"/>
      <c r="R24" s="1"/>
    </row>
    <row r="25" spans="1:18" ht="20.100000000000001" customHeight="1" x14ac:dyDescent="0.2">
      <c r="A25" s="243"/>
      <c r="B25" s="244"/>
      <c r="C25" s="244"/>
      <c r="D25" s="244"/>
      <c r="E25" s="244"/>
      <c r="F25" s="245"/>
      <c r="G25" s="18"/>
      <c r="H25" s="18"/>
      <c r="I25" s="18"/>
      <c r="J25" s="18"/>
      <c r="K25" s="18"/>
      <c r="L25" s="18"/>
      <c r="M25" s="18"/>
      <c r="N25" s="18"/>
      <c r="O25" s="18"/>
      <c r="P25" s="1"/>
      <c r="Q25" s="1"/>
      <c r="R25" s="1"/>
    </row>
    <row r="26" spans="1:18" ht="20.100000000000001" customHeight="1" x14ac:dyDescent="0.2">
      <c r="A26" s="243"/>
      <c r="B26" s="244"/>
      <c r="C26" s="244"/>
      <c r="D26" s="244"/>
      <c r="E26" s="244"/>
      <c r="F26" s="245"/>
      <c r="G26" s="18"/>
      <c r="H26" s="18"/>
      <c r="I26" s="18"/>
      <c r="J26" s="18"/>
      <c r="K26" s="18"/>
      <c r="L26" s="18"/>
      <c r="M26" s="18"/>
      <c r="N26" s="18"/>
      <c r="O26" s="18"/>
      <c r="P26" s="1"/>
      <c r="Q26" s="1"/>
      <c r="R26" s="1"/>
    </row>
    <row r="27" spans="1:18" x14ac:dyDescent="0.2">
      <c r="A27" s="243"/>
      <c r="B27" s="244"/>
      <c r="C27" s="244"/>
      <c r="D27" s="244"/>
      <c r="E27" s="244"/>
      <c r="F27" s="245"/>
      <c r="G27" s="18"/>
      <c r="H27" s="18"/>
      <c r="I27" s="18"/>
      <c r="J27" s="18"/>
      <c r="K27" s="18"/>
      <c r="L27" s="18"/>
      <c r="M27" s="18"/>
      <c r="N27" s="18"/>
      <c r="O27" s="18"/>
      <c r="P27" s="1"/>
      <c r="Q27" s="1"/>
      <c r="R27" s="1"/>
    </row>
    <row r="28" spans="1:18" x14ac:dyDescent="0.2">
      <c r="A28" s="243"/>
      <c r="B28" s="244"/>
      <c r="C28" s="244"/>
      <c r="D28" s="244"/>
      <c r="E28" s="244"/>
      <c r="F28" s="245"/>
      <c r="G28" s="18"/>
      <c r="H28" s="18"/>
      <c r="I28" s="18"/>
      <c r="J28" s="18"/>
      <c r="K28" s="18"/>
      <c r="L28" s="18"/>
      <c r="M28" s="18"/>
      <c r="N28" s="18"/>
      <c r="O28" s="18"/>
      <c r="P28" s="1"/>
      <c r="Q28" s="1"/>
      <c r="R28" s="1"/>
    </row>
    <row r="29" spans="1:18" x14ac:dyDescent="0.2">
      <c r="A29" s="243"/>
      <c r="B29" s="244"/>
      <c r="C29" s="244"/>
      <c r="D29" s="244"/>
      <c r="E29" s="244"/>
      <c r="F29" s="245"/>
      <c r="G29" s="18"/>
      <c r="H29" s="18"/>
      <c r="I29" s="18"/>
      <c r="J29" s="18"/>
      <c r="K29" s="18"/>
      <c r="L29" s="18"/>
      <c r="M29" s="18"/>
      <c r="N29" s="18"/>
      <c r="O29" s="18"/>
      <c r="P29" s="1"/>
      <c r="Q29" s="1"/>
      <c r="R29" s="1"/>
    </row>
    <row r="30" spans="1:18" x14ac:dyDescent="0.2">
      <c r="A30" s="243"/>
      <c r="B30" s="244"/>
      <c r="C30" s="244"/>
      <c r="D30" s="244"/>
      <c r="E30" s="244"/>
      <c r="F30" s="245"/>
      <c r="G30" s="18"/>
      <c r="H30" s="18"/>
      <c r="I30" s="18"/>
      <c r="J30" s="18"/>
      <c r="K30" s="18"/>
      <c r="L30" s="18"/>
      <c r="M30" s="18"/>
      <c r="N30" s="18"/>
      <c r="O30" s="18"/>
      <c r="P30" s="1"/>
      <c r="Q30" s="1"/>
      <c r="R30" s="1"/>
    </row>
    <row r="31" spans="1:18" x14ac:dyDescent="0.2">
      <c r="A31" s="243"/>
      <c r="B31" s="244"/>
      <c r="C31" s="244"/>
      <c r="D31" s="244"/>
      <c r="E31" s="244"/>
      <c r="F31" s="245"/>
      <c r="G31" s="18"/>
      <c r="H31" s="18"/>
      <c r="I31" s="18"/>
      <c r="J31" s="18"/>
      <c r="K31" s="18"/>
      <c r="L31" s="18"/>
      <c r="M31" s="18"/>
      <c r="N31" s="18"/>
      <c r="O31" s="18"/>
      <c r="P31" s="1"/>
      <c r="Q31" s="1"/>
      <c r="R31" s="1"/>
    </row>
    <row r="32" spans="1:18" ht="13.5" thickBot="1" x14ac:dyDescent="0.25">
      <c r="A32" s="243"/>
      <c r="B32" s="244"/>
      <c r="C32" s="244"/>
      <c r="D32" s="244"/>
      <c r="E32" s="244"/>
      <c r="F32" s="245"/>
      <c r="G32" s="18"/>
      <c r="H32" s="18"/>
      <c r="I32" s="18"/>
      <c r="J32" s="18"/>
      <c r="K32" s="18"/>
      <c r="L32" s="18"/>
      <c r="M32" s="18"/>
      <c r="N32" s="18"/>
      <c r="O32" s="18"/>
      <c r="P32" s="1"/>
      <c r="Q32" s="1"/>
      <c r="R32" s="1"/>
    </row>
    <row r="33" spans="1:20" ht="12.75" customHeight="1" x14ac:dyDescent="0.2">
      <c r="A33" s="199" t="s">
        <v>55</v>
      </c>
      <c r="B33" s="200"/>
      <c r="C33" s="200"/>
      <c r="D33" s="200"/>
      <c r="E33" s="200"/>
      <c r="F33" s="20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 x14ac:dyDescent="0.25">
      <c r="A34" s="202"/>
      <c r="B34" s="203"/>
      <c r="C34" s="203"/>
      <c r="D34" s="203"/>
      <c r="E34" s="203"/>
      <c r="F34" s="204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 x14ac:dyDescent="0.25">
      <c r="A35" s="35" t="s">
        <v>56</v>
      </c>
      <c r="B35" s="36" t="s">
        <v>57</v>
      </c>
      <c r="C35" s="37" t="s">
        <v>58</v>
      </c>
      <c r="D35" s="35" t="s">
        <v>63</v>
      </c>
      <c r="E35" s="35" t="s">
        <v>60</v>
      </c>
      <c r="F35" s="38" t="s">
        <v>61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30"/>
      <c r="B36" s="30"/>
      <c r="C36" s="39">
        <v>36</v>
      </c>
      <c r="D36" s="30"/>
      <c r="E36" s="30"/>
      <c r="F36" s="40">
        <f>ROUND(+(B36/C36*D36)*E36%,0)</f>
        <v>0</v>
      </c>
      <c r="G36" s="1"/>
      <c r="H36" s="1"/>
    </row>
    <row r="37" spans="1:20" x14ac:dyDescent="0.2">
      <c r="A37" s="30"/>
      <c r="B37" s="30">
        <v>0</v>
      </c>
      <c r="C37" s="39">
        <v>36</v>
      </c>
      <c r="D37" s="30">
        <v>0</v>
      </c>
      <c r="E37" s="30">
        <v>0</v>
      </c>
      <c r="F37" s="40">
        <f t="shared" ref="F37:F44" si="0">ROUND(+(B37/C37*D37)*E37%,0)</f>
        <v>0</v>
      </c>
      <c r="G37" s="1"/>
      <c r="H37" s="1"/>
    </row>
    <row r="38" spans="1:20" x14ac:dyDescent="0.2">
      <c r="A38" s="30"/>
      <c r="B38" s="30">
        <v>0</v>
      </c>
      <c r="C38" s="39">
        <v>36</v>
      </c>
      <c r="D38" s="30">
        <v>0</v>
      </c>
      <c r="E38" s="30">
        <v>0</v>
      </c>
      <c r="F38" s="40">
        <f t="shared" si="0"/>
        <v>0</v>
      </c>
      <c r="G38" s="1"/>
      <c r="H38" s="1"/>
    </row>
    <row r="39" spans="1:20" x14ac:dyDescent="0.2">
      <c r="A39" s="30"/>
      <c r="B39" s="30">
        <v>0</v>
      </c>
      <c r="C39" s="39">
        <v>36</v>
      </c>
      <c r="D39" s="30">
        <v>0</v>
      </c>
      <c r="E39" s="30">
        <v>0</v>
      </c>
      <c r="F39" s="40">
        <f t="shared" si="0"/>
        <v>0</v>
      </c>
      <c r="G39" s="1"/>
      <c r="H39" s="1"/>
    </row>
    <row r="40" spans="1:20" x14ac:dyDescent="0.2">
      <c r="A40" s="30"/>
      <c r="B40" s="30">
        <v>0</v>
      </c>
      <c r="C40" s="39">
        <v>36</v>
      </c>
      <c r="D40" s="30">
        <v>0</v>
      </c>
      <c r="E40" s="30">
        <v>0</v>
      </c>
      <c r="F40" s="40">
        <f t="shared" si="0"/>
        <v>0</v>
      </c>
      <c r="G40" s="1"/>
      <c r="H40" s="1"/>
    </row>
    <row r="41" spans="1:20" x14ac:dyDescent="0.2">
      <c r="A41" s="30"/>
      <c r="B41" s="30">
        <v>0</v>
      </c>
      <c r="C41" s="39">
        <v>36</v>
      </c>
      <c r="D41" s="30">
        <v>0</v>
      </c>
      <c r="E41" s="30">
        <v>0</v>
      </c>
      <c r="F41" s="40">
        <f t="shared" si="0"/>
        <v>0</v>
      </c>
      <c r="G41" s="1"/>
      <c r="H41" s="1"/>
    </row>
    <row r="42" spans="1:20" x14ac:dyDescent="0.2">
      <c r="A42" s="30"/>
      <c r="B42" s="30">
        <v>0</v>
      </c>
      <c r="C42" s="39">
        <v>36</v>
      </c>
      <c r="D42" s="30">
        <v>0</v>
      </c>
      <c r="E42" s="30">
        <v>0</v>
      </c>
      <c r="F42" s="40">
        <f t="shared" si="0"/>
        <v>0</v>
      </c>
      <c r="G42" s="1"/>
      <c r="H42" s="1"/>
    </row>
    <row r="43" spans="1:20" x14ac:dyDescent="0.2">
      <c r="A43" s="30"/>
      <c r="B43" s="30">
        <v>0</v>
      </c>
      <c r="C43" s="39">
        <v>36</v>
      </c>
      <c r="D43" s="30">
        <v>0</v>
      </c>
      <c r="E43" s="30">
        <v>0</v>
      </c>
      <c r="F43" s="40">
        <f t="shared" si="0"/>
        <v>0</v>
      </c>
      <c r="G43" s="1"/>
      <c r="H43" s="1"/>
    </row>
    <row r="44" spans="1:20" ht="13.5" thickBot="1" x14ac:dyDescent="0.25">
      <c r="A44" s="30"/>
      <c r="B44" s="30">
        <v>0</v>
      </c>
      <c r="C44" s="39">
        <v>36</v>
      </c>
      <c r="D44" s="30">
        <v>0</v>
      </c>
      <c r="E44" s="30">
        <v>0</v>
      </c>
      <c r="F44" s="40">
        <f t="shared" si="0"/>
        <v>0</v>
      </c>
      <c r="G44" s="1"/>
      <c r="H44" s="1"/>
    </row>
    <row r="45" spans="1:20" ht="13.5" thickBot="1" x14ac:dyDescent="0.25">
      <c r="A45" s="42" t="s">
        <v>62</v>
      </c>
      <c r="B45" s="43">
        <f>SUM(B36:B44)</f>
        <v>0</v>
      </c>
      <c r="C45" s="146"/>
      <c r="D45" s="147"/>
      <c r="E45" s="148"/>
      <c r="F45" s="44">
        <f>SUM(F36:F44)</f>
        <v>0</v>
      </c>
      <c r="G45" s="1"/>
      <c r="H45" s="1"/>
    </row>
    <row r="48" spans="1:20" x14ac:dyDescent="0.2">
      <c r="A48" s="111" t="s">
        <v>96</v>
      </c>
      <c r="B48" s="111"/>
    </row>
    <row r="49" spans="1:2" x14ac:dyDescent="0.2">
      <c r="A49" s="30" t="s">
        <v>97</v>
      </c>
      <c r="B49" s="110"/>
    </row>
    <row r="50" spans="1:2" x14ac:dyDescent="0.2">
      <c r="A50" s="30" t="s">
        <v>98</v>
      </c>
      <c r="B50" s="110"/>
    </row>
    <row r="51" spans="1:2" x14ac:dyDescent="0.2">
      <c r="A51" s="30" t="s">
        <v>99</v>
      </c>
      <c r="B51" s="110"/>
    </row>
    <row r="52" spans="1:2" x14ac:dyDescent="0.2">
      <c r="A52" s="30" t="s">
        <v>100</v>
      </c>
      <c r="B52" s="110"/>
    </row>
  </sheetData>
  <protectedRanges>
    <protectedRange sqref="C6" name="Intervallo2_3"/>
    <protectedRange sqref="C9:C10" name="Intervallo3_1"/>
    <protectedRange sqref="A16:C20" name="Intervallo1_1_1"/>
    <protectedRange sqref="D16:D20" name="Intervallo2_1_1"/>
    <protectedRange sqref="A36:B44 D36:E44" name="Intervallo1_2_1_1"/>
  </protectedRanges>
  <mergeCells count="34">
    <mergeCell ref="A11:B11"/>
    <mergeCell ref="C45:E45"/>
    <mergeCell ref="A19:B19"/>
    <mergeCell ref="A15:E15"/>
    <mergeCell ref="F13:F22"/>
    <mergeCell ref="A23:F32"/>
    <mergeCell ref="A33:F34"/>
    <mergeCell ref="A20:B20"/>
    <mergeCell ref="A13:E13"/>
    <mergeCell ref="A14:B14"/>
    <mergeCell ref="A16:B16"/>
    <mergeCell ref="A17:B17"/>
    <mergeCell ref="A18:B18"/>
    <mergeCell ref="E10:F10"/>
    <mergeCell ref="A7:B7"/>
    <mergeCell ref="A8:B8"/>
    <mergeCell ref="A9:B9"/>
    <mergeCell ref="A10:B10"/>
    <mergeCell ref="A48:B48"/>
    <mergeCell ref="A12:B12"/>
    <mergeCell ref="C1:D1"/>
    <mergeCell ref="E11:F12"/>
    <mergeCell ref="E2:F3"/>
    <mergeCell ref="A2:C2"/>
    <mergeCell ref="A3:C3"/>
    <mergeCell ref="A4:B4"/>
    <mergeCell ref="E4:F4"/>
    <mergeCell ref="A5:B5"/>
    <mergeCell ref="A6:B6"/>
    <mergeCell ref="E5:F5"/>
    <mergeCell ref="E6:F6"/>
    <mergeCell ref="E7:F7"/>
    <mergeCell ref="E8:F8"/>
    <mergeCell ref="E9:F9"/>
  </mergeCells>
  <pageMargins left="0.7" right="0.7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1"/>
  <sheetViews>
    <sheetView workbookViewId="0">
      <selection activeCell="E48" sqref="E48"/>
    </sheetView>
  </sheetViews>
  <sheetFormatPr defaultRowHeight="12.75" x14ac:dyDescent="0.2"/>
  <cols>
    <col min="1" max="1" width="45.7109375" customWidth="1"/>
    <col min="2" max="2" width="13.5703125" customWidth="1"/>
    <col min="3" max="3" width="18" customWidth="1"/>
    <col min="4" max="4" width="22.42578125" customWidth="1"/>
    <col min="5" max="5" width="21.42578125" customWidth="1"/>
    <col min="6" max="6" width="60.85546875" customWidth="1"/>
    <col min="7" max="7" width="4.5703125" customWidth="1"/>
    <col min="8" max="8" width="7.7109375" customWidth="1"/>
    <col min="9" max="9" width="11" customWidth="1"/>
    <col min="11" max="12" width="0" hidden="1" customWidth="1"/>
    <col min="13" max="16" width="9.140625" hidden="1" customWidth="1"/>
    <col min="17" max="17" width="0" hidden="1" customWidth="1"/>
  </cols>
  <sheetData>
    <row r="1" spans="1:16" ht="24.95" customHeight="1" thickBot="1" x14ac:dyDescent="0.3">
      <c r="A1" s="45" t="s">
        <v>88</v>
      </c>
      <c r="B1" s="46" t="s">
        <v>37</v>
      </c>
      <c r="C1" s="218"/>
      <c r="D1" s="219"/>
      <c r="E1" s="47" t="s">
        <v>53</v>
      </c>
      <c r="F1" s="48"/>
      <c r="G1" s="13"/>
      <c r="H1" s="14"/>
      <c r="I1" s="14"/>
      <c r="J1" s="15"/>
    </row>
    <row r="2" spans="1:16" ht="24.95" customHeight="1" thickBot="1" x14ac:dyDescent="0.3">
      <c r="A2" s="130" t="s">
        <v>8</v>
      </c>
      <c r="B2" s="138"/>
      <c r="C2" s="131"/>
      <c r="D2" s="49">
        <f>C6+C7+C8+C9+C10</f>
        <v>0</v>
      </c>
      <c r="E2" s="222" t="s">
        <v>76</v>
      </c>
      <c r="F2" s="223"/>
      <c r="I2" s="1"/>
      <c r="J2" s="1"/>
    </row>
    <row r="3" spans="1:16" ht="24.95" customHeight="1" thickBot="1" x14ac:dyDescent="0.3">
      <c r="A3" s="130" t="s">
        <v>36</v>
      </c>
      <c r="B3" s="138"/>
      <c r="C3" s="138"/>
      <c r="D3" s="50">
        <f>D2+C5</f>
        <v>0</v>
      </c>
      <c r="E3" s="224"/>
      <c r="F3" s="225"/>
      <c r="I3" s="1"/>
      <c r="J3" s="1"/>
    </row>
    <row r="4" spans="1:16" ht="24.95" customHeight="1" thickBot="1" x14ac:dyDescent="0.25">
      <c r="A4" s="230" t="s">
        <v>1</v>
      </c>
      <c r="B4" s="231"/>
      <c r="C4" s="51" t="s">
        <v>11</v>
      </c>
      <c r="D4" s="52" t="s">
        <v>2</v>
      </c>
      <c r="E4" s="232" t="s">
        <v>3</v>
      </c>
      <c r="F4" s="233"/>
      <c r="G4" s="2"/>
      <c r="H4" s="2"/>
      <c r="I4" s="3"/>
      <c r="J4" s="1"/>
      <c r="K4" s="1"/>
      <c r="L4" s="1"/>
    </row>
    <row r="5" spans="1:16" ht="69" customHeight="1" x14ac:dyDescent="0.2">
      <c r="A5" s="257"/>
      <c r="B5" s="258"/>
      <c r="C5" s="53"/>
      <c r="D5" s="10" t="e">
        <f>C5/$D$3</f>
        <v>#DIV/0!</v>
      </c>
      <c r="E5" s="234" t="s">
        <v>72</v>
      </c>
      <c r="F5" s="235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 x14ac:dyDescent="0.2">
      <c r="A6" s="216" t="s">
        <v>67</v>
      </c>
      <c r="B6" s="217"/>
      <c r="C6" s="54"/>
      <c r="D6" s="6" t="e">
        <f>C6/$C$11</f>
        <v>#DIV/0!</v>
      </c>
      <c r="E6" s="214" t="s">
        <v>49</v>
      </c>
      <c r="F6" s="215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 x14ac:dyDescent="0.2">
      <c r="A7" s="216" t="s">
        <v>68</v>
      </c>
      <c r="B7" s="217"/>
      <c r="C7" s="55">
        <f>ROUND((C5+C6)*0.6,0)</f>
        <v>0</v>
      </c>
      <c r="D7" s="6" t="e">
        <f>C7/$C$11</f>
        <v>#DIV/0!</v>
      </c>
      <c r="E7" s="214" t="s">
        <v>54</v>
      </c>
      <c r="F7" s="215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 x14ac:dyDescent="0.2">
      <c r="A8" s="216" t="s">
        <v>69</v>
      </c>
      <c r="B8" s="217"/>
      <c r="C8" s="55">
        <f>F45</f>
        <v>0</v>
      </c>
      <c r="D8" s="6" t="e">
        <f>C8/$C$11</f>
        <v>#DIV/0!</v>
      </c>
      <c r="E8" s="214" t="s">
        <v>73</v>
      </c>
      <c r="F8" s="215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 x14ac:dyDescent="0.2">
      <c r="A9" s="216" t="s">
        <v>70</v>
      </c>
      <c r="B9" s="217"/>
      <c r="C9" s="54"/>
      <c r="D9" s="6" t="e">
        <f>C9/$C$11</f>
        <v>#DIV/0!</v>
      </c>
      <c r="E9" s="214" t="s">
        <v>4</v>
      </c>
      <c r="F9" s="215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 x14ac:dyDescent="0.25">
      <c r="A10" s="236" t="s">
        <v>71</v>
      </c>
      <c r="B10" s="237"/>
      <c r="C10" s="56"/>
      <c r="D10" s="20" t="e">
        <f>C10/$C$11</f>
        <v>#DIV/0!</v>
      </c>
      <c r="E10" s="255" t="s">
        <v>5</v>
      </c>
      <c r="F10" s="256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 x14ac:dyDescent="0.25">
      <c r="A11" s="226" t="s">
        <v>0</v>
      </c>
      <c r="B11" s="227"/>
      <c r="C11" s="22">
        <f>SUM(C5:C10)</f>
        <v>0</v>
      </c>
      <c r="D11" s="57" t="e">
        <f>SUM(D5:D10)</f>
        <v>#DIV/0!</v>
      </c>
      <c r="E11" s="220"/>
      <c r="F11" s="221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6" ht="63.75" customHeight="1" thickBot="1" x14ac:dyDescent="0.25">
      <c r="A12" s="228" t="s">
        <v>47</v>
      </c>
      <c r="B12" s="229"/>
      <c r="C12" s="9">
        <f>D3-SUM(C5:C10)</f>
        <v>0</v>
      </c>
      <c r="D12" s="19" t="e">
        <f>IF(D11&lt;100%,"COMPLETARE IL BUDGET","")&amp;IF(D11=100%,"BUDGET COMPLETATO","")&amp;IF(D11&gt;100%,"ERRORE","")</f>
        <v>#DIV/0!</v>
      </c>
      <c r="E12" s="220"/>
      <c r="F12" s="221"/>
      <c r="G12" s="2"/>
      <c r="H12" s="2"/>
      <c r="I12" s="3"/>
      <c r="J12" s="1"/>
      <c r="K12" s="1"/>
      <c r="L12" s="1"/>
    </row>
    <row r="13" spans="1:16" ht="19.5" customHeight="1" thickBot="1" x14ac:dyDescent="0.3">
      <c r="A13" s="253" t="s">
        <v>14</v>
      </c>
      <c r="B13" s="254"/>
      <c r="C13" s="254"/>
      <c r="D13" s="254"/>
      <c r="E13" s="254"/>
      <c r="F13" s="246" t="s">
        <v>77</v>
      </c>
      <c r="G13" s="17"/>
      <c r="H13" s="17"/>
      <c r="I13" s="7"/>
    </row>
    <row r="14" spans="1:16" ht="63.75" thickBot="1" x14ac:dyDescent="0.25">
      <c r="A14" s="251" t="s">
        <v>7</v>
      </c>
      <c r="B14" s="252"/>
      <c r="C14" s="24" t="s">
        <v>12</v>
      </c>
      <c r="D14" s="23" t="s">
        <v>13</v>
      </c>
      <c r="E14" s="25" t="s">
        <v>46</v>
      </c>
      <c r="F14" s="247"/>
      <c r="G14" s="17"/>
      <c r="H14" s="17"/>
      <c r="I14" s="7"/>
    </row>
    <row r="15" spans="1:16" ht="15" customHeight="1" thickBot="1" x14ac:dyDescent="0.25">
      <c r="A15" s="249" t="s">
        <v>94</v>
      </c>
      <c r="B15" s="250"/>
      <c r="C15" s="250"/>
      <c r="D15" s="250"/>
      <c r="E15" s="250"/>
      <c r="F15" s="247"/>
      <c r="G15" s="17"/>
      <c r="H15" s="17"/>
      <c r="I15" s="7"/>
    </row>
    <row r="16" spans="1:16" ht="12.75" customHeight="1" thickBot="1" x14ac:dyDescent="0.25">
      <c r="A16" s="238"/>
      <c r="B16" s="239"/>
      <c r="C16" s="58"/>
      <c r="D16" s="59"/>
      <c r="E16" s="60">
        <f>ROUND(C16/12*D16,0)</f>
        <v>0</v>
      </c>
      <c r="F16" s="247"/>
      <c r="G16" s="17"/>
      <c r="H16" s="17"/>
      <c r="I16" s="1"/>
    </row>
    <row r="17" spans="1:18" ht="12.75" customHeight="1" thickBot="1" x14ac:dyDescent="0.25">
      <c r="A17" s="238"/>
      <c r="B17" s="239"/>
      <c r="C17" s="61"/>
      <c r="D17" s="62"/>
      <c r="E17" s="60">
        <f>ROUND(C17/12*D17,0)</f>
        <v>0</v>
      </c>
      <c r="F17" s="247"/>
      <c r="G17" s="17"/>
      <c r="H17" s="17"/>
      <c r="I17" s="1"/>
    </row>
    <row r="18" spans="1:18" ht="12.75" customHeight="1" thickBot="1" x14ac:dyDescent="0.25">
      <c r="A18" s="238"/>
      <c r="B18" s="239"/>
      <c r="C18" s="63"/>
      <c r="D18" s="64"/>
      <c r="E18" s="60">
        <f>ROUND(C18/12*D18,0)</f>
        <v>0</v>
      </c>
      <c r="F18" s="247"/>
      <c r="G18" s="17"/>
      <c r="H18" s="17"/>
      <c r="I18" s="1"/>
    </row>
    <row r="19" spans="1:18" ht="12.75" customHeight="1" thickBot="1" x14ac:dyDescent="0.25">
      <c r="A19" s="238"/>
      <c r="B19" s="239"/>
      <c r="C19" s="61"/>
      <c r="D19" s="62"/>
      <c r="E19" s="60">
        <f>ROUND(C19/12*D19,0)</f>
        <v>0</v>
      </c>
      <c r="F19" s="247"/>
      <c r="G19" s="17"/>
      <c r="H19" s="17"/>
      <c r="I19" s="1"/>
    </row>
    <row r="20" spans="1:18" ht="12.75" customHeight="1" thickBot="1" x14ac:dyDescent="0.25">
      <c r="A20" s="238"/>
      <c r="B20" s="239"/>
      <c r="C20" s="63"/>
      <c r="D20" s="64"/>
      <c r="E20" s="60">
        <f>ROUND(C20/12*D20,0)</f>
        <v>0</v>
      </c>
      <c r="F20" s="247"/>
      <c r="G20" s="17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 x14ac:dyDescent="0.25">
      <c r="A21" s="65" t="s">
        <v>0</v>
      </c>
      <c r="B21" s="66"/>
      <c r="C21" s="66"/>
      <c r="D21" s="67"/>
      <c r="E21" s="68">
        <f>SUM(E16:E20)</f>
        <v>0</v>
      </c>
      <c r="F21" s="247"/>
      <c r="G21" s="17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 x14ac:dyDescent="0.25">
      <c r="A22" s="69"/>
      <c r="B22" s="69"/>
      <c r="C22" s="69"/>
      <c r="D22" s="69"/>
      <c r="E22" s="69"/>
      <c r="F22" s="24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240" t="s">
        <v>89</v>
      </c>
      <c r="B23" s="241"/>
      <c r="C23" s="241"/>
      <c r="D23" s="241"/>
      <c r="E23" s="241"/>
      <c r="F23" s="242"/>
      <c r="G23" s="18"/>
      <c r="H23" s="18"/>
      <c r="I23" s="18"/>
      <c r="J23" s="18"/>
      <c r="K23" s="18"/>
      <c r="L23" s="18"/>
      <c r="M23" s="18"/>
      <c r="N23" s="18"/>
      <c r="O23" s="18"/>
      <c r="P23" s="1"/>
      <c r="Q23" s="1"/>
      <c r="R23" s="1"/>
    </row>
    <row r="24" spans="1:18" x14ac:dyDescent="0.2">
      <c r="A24" s="243"/>
      <c r="B24" s="244"/>
      <c r="C24" s="244"/>
      <c r="D24" s="244"/>
      <c r="E24" s="244"/>
      <c r="F24" s="245"/>
      <c r="G24" s="18"/>
      <c r="H24" s="18"/>
      <c r="I24" s="18"/>
      <c r="J24" s="18"/>
      <c r="K24" s="18"/>
      <c r="L24" s="18"/>
      <c r="M24" s="18"/>
      <c r="N24" s="18"/>
      <c r="O24" s="18"/>
      <c r="P24" s="1"/>
      <c r="Q24" s="1"/>
      <c r="R24" s="1"/>
    </row>
    <row r="25" spans="1:18" ht="20.100000000000001" customHeight="1" x14ac:dyDescent="0.2">
      <c r="A25" s="243"/>
      <c r="B25" s="244"/>
      <c r="C25" s="244"/>
      <c r="D25" s="244"/>
      <c r="E25" s="244"/>
      <c r="F25" s="245"/>
      <c r="G25" s="18"/>
      <c r="H25" s="18"/>
      <c r="I25" s="18"/>
      <c r="J25" s="18"/>
      <c r="K25" s="18"/>
      <c r="L25" s="18"/>
      <c r="M25" s="18"/>
      <c r="N25" s="18"/>
      <c r="O25" s="18"/>
      <c r="P25" s="1"/>
      <c r="Q25" s="1"/>
      <c r="R25" s="1"/>
    </row>
    <row r="26" spans="1:18" ht="20.100000000000001" customHeight="1" x14ac:dyDescent="0.2">
      <c r="A26" s="243"/>
      <c r="B26" s="244"/>
      <c r="C26" s="244"/>
      <c r="D26" s="244"/>
      <c r="E26" s="244"/>
      <c r="F26" s="245"/>
      <c r="G26" s="18"/>
      <c r="H26" s="18"/>
      <c r="I26" s="18"/>
      <c r="J26" s="18"/>
      <c r="K26" s="18"/>
      <c r="L26" s="18"/>
      <c r="M26" s="18"/>
      <c r="N26" s="18"/>
      <c r="O26" s="18"/>
      <c r="P26" s="1"/>
      <c r="Q26" s="1"/>
      <c r="R26" s="1"/>
    </row>
    <row r="27" spans="1:18" x14ac:dyDescent="0.2">
      <c r="A27" s="243"/>
      <c r="B27" s="244"/>
      <c r="C27" s="244"/>
      <c r="D27" s="244"/>
      <c r="E27" s="244"/>
      <c r="F27" s="245"/>
      <c r="G27" s="18"/>
      <c r="H27" s="18"/>
      <c r="I27" s="18"/>
      <c r="J27" s="18"/>
      <c r="K27" s="18"/>
      <c r="L27" s="18"/>
      <c r="M27" s="18"/>
      <c r="N27" s="18"/>
      <c r="O27" s="18"/>
      <c r="P27" s="1"/>
      <c r="Q27" s="1"/>
      <c r="R27" s="1"/>
    </row>
    <row r="28" spans="1:18" x14ac:dyDescent="0.2">
      <c r="A28" s="243"/>
      <c r="B28" s="244"/>
      <c r="C28" s="244"/>
      <c r="D28" s="244"/>
      <c r="E28" s="244"/>
      <c r="F28" s="245"/>
      <c r="G28" s="18"/>
      <c r="H28" s="18"/>
      <c r="I28" s="18"/>
      <c r="J28" s="18"/>
      <c r="K28" s="18"/>
      <c r="L28" s="18"/>
      <c r="M28" s="18"/>
      <c r="N28" s="18"/>
      <c r="O28" s="18"/>
      <c r="P28" s="1"/>
      <c r="Q28" s="1"/>
      <c r="R28" s="1"/>
    </row>
    <row r="29" spans="1:18" x14ac:dyDescent="0.2">
      <c r="A29" s="243"/>
      <c r="B29" s="244"/>
      <c r="C29" s="244"/>
      <c r="D29" s="244"/>
      <c r="E29" s="244"/>
      <c r="F29" s="245"/>
      <c r="G29" s="18"/>
      <c r="H29" s="18"/>
      <c r="I29" s="18"/>
      <c r="J29" s="18"/>
      <c r="K29" s="18"/>
      <c r="L29" s="18"/>
      <c r="M29" s="18"/>
      <c r="N29" s="18"/>
      <c r="O29" s="18"/>
      <c r="P29" s="1"/>
      <c r="Q29" s="1"/>
      <c r="R29" s="1"/>
    </row>
    <row r="30" spans="1:18" x14ac:dyDescent="0.2">
      <c r="A30" s="243"/>
      <c r="B30" s="244"/>
      <c r="C30" s="244"/>
      <c r="D30" s="244"/>
      <c r="E30" s="244"/>
      <c r="F30" s="245"/>
      <c r="G30" s="18"/>
      <c r="H30" s="18"/>
      <c r="I30" s="18"/>
      <c r="J30" s="18"/>
      <c r="K30" s="18"/>
      <c r="L30" s="18"/>
      <c r="M30" s="18"/>
      <c r="N30" s="18"/>
      <c r="O30" s="18"/>
      <c r="P30" s="1"/>
      <c r="Q30" s="1"/>
      <c r="R30" s="1"/>
    </row>
    <row r="31" spans="1:18" x14ac:dyDescent="0.2">
      <c r="A31" s="243"/>
      <c r="B31" s="244"/>
      <c r="C31" s="244"/>
      <c r="D31" s="244"/>
      <c r="E31" s="244"/>
      <c r="F31" s="245"/>
      <c r="G31" s="18"/>
      <c r="H31" s="18"/>
      <c r="I31" s="18"/>
      <c r="J31" s="18"/>
      <c r="K31" s="18"/>
      <c r="L31" s="18"/>
      <c r="M31" s="18"/>
      <c r="N31" s="18"/>
      <c r="O31" s="18"/>
      <c r="P31" s="1"/>
      <c r="Q31" s="1"/>
      <c r="R31" s="1"/>
    </row>
    <row r="32" spans="1:18" ht="13.5" thickBot="1" x14ac:dyDescent="0.25">
      <c r="A32" s="243"/>
      <c r="B32" s="244"/>
      <c r="C32" s="244"/>
      <c r="D32" s="244"/>
      <c r="E32" s="244"/>
      <c r="F32" s="245"/>
      <c r="G32" s="18"/>
      <c r="H32" s="18"/>
      <c r="I32" s="18"/>
      <c r="J32" s="18"/>
      <c r="K32" s="18"/>
      <c r="L32" s="18"/>
      <c r="M32" s="18"/>
      <c r="N32" s="18"/>
      <c r="O32" s="18"/>
      <c r="P32" s="1"/>
      <c r="Q32" s="1"/>
      <c r="R32" s="1"/>
    </row>
    <row r="33" spans="1:20" ht="12.75" customHeight="1" x14ac:dyDescent="0.2">
      <c r="A33" s="199" t="s">
        <v>55</v>
      </c>
      <c r="B33" s="200"/>
      <c r="C33" s="200"/>
      <c r="D33" s="200"/>
      <c r="E33" s="200"/>
      <c r="F33" s="20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 x14ac:dyDescent="0.25">
      <c r="A34" s="202"/>
      <c r="B34" s="203"/>
      <c r="C34" s="203"/>
      <c r="D34" s="203"/>
      <c r="E34" s="203"/>
      <c r="F34" s="204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 x14ac:dyDescent="0.25">
      <c r="A35" s="35" t="s">
        <v>56</v>
      </c>
      <c r="B35" s="36" t="s">
        <v>57</v>
      </c>
      <c r="C35" s="37" t="s">
        <v>58</v>
      </c>
      <c r="D35" s="35" t="s">
        <v>63</v>
      </c>
      <c r="E35" s="35" t="s">
        <v>60</v>
      </c>
      <c r="F35" s="38" t="s">
        <v>61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30"/>
      <c r="B36" s="30">
        <v>0</v>
      </c>
      <c r="C36" s="39">
        <v>36</v>
      </c>
      <c r="D36" s="30">
        <v>0</v>
      </c>
      <c r="E36" s="30">
        <v>0</v>
      </c>
      <c r="F36" s="40">
        <f>ROUND(+(B36/C36*D36)*E36%,0)</f>
        <v>0</v>
      </c>
      <c r="G36" s="1"/>
      <c r="H36" s="1"/>
    </row>
    <row r="37" spans="1:20" x14ac:dyDescent="0.2">
      <c r="A37" s="30"/>
      <c r="B37" s="30">
        <v>0</v>
      </c>
      <c r="C37" s="39">
        <v>36</v>
      </c>
      <c r="D37" s="30">
        <v>0</v>
      </c>
      <c r="E37" s="30">
        <v>0</v>
      </c>
      <c r="F37" s="40">
        <f t="shared" ref="F37:F44" si="0">ROUND(+(B37/C37*D37)*E37%,0)</f>
        <v>0</v>
      </c>
      <c r="G37" s="1"/>
      <c r="H37" s="1"/>
    </row>
    <row r="38" spans="1:20" x14ac:dyDescent="0.2">
      <c r="A38" s="30"/>
      <c r="B38" s="30">
        <v>0</v>
      </c>
      <c r="C38" s="39">
        <v>36</v>
      </c>
      <c r="D38" s="30">
        <v>0</v>
      </c>
      <c r="E38" s="30">
        <v>0</v>
      </c>
      <c r="F38" s="40">
        <f t="shared" si="0"/>
        <v>0</v>
      </c>
      <c r="G38" s="1"/>
      <c r="H38" s="1"/>
    </row>
    <row r="39" spans="1:20" x14ac:dyDescent="0.2">
      <c r="A39" s="30"/>
      <c r="B39" s="30">
        <v>0</v>
      </c>
      <c r="C39" s="39">
        <v>36</v>
      </c>
      <c r="D39" s="30">
        <v>0</v>
      </c>
      <c r="E39" s="30">
        <v>0</v>
      </c>
      <c r="F39" s="40">
        <f t="shared" si="0"/>
        <v>0</v>
      </c>
      <c r="G39" s="1"/>
      <c r="H39" s="1"/>
    </row>
    <row r="40" spans="1:20" x14ac:dyDescent="0.2">
      <c r="A40" s="30"/>
      <c r="B40" s="30">
        <v>0</v>
      </c>
      <c r="C40" s="39">
        <v>36</v>
      </c>
      <c r="D40" s="30">
        <v>0</v>
      </c>
      <c r="E40" s="30">
        <v>0</v>
      </c>
      <c r="F40" s="40">
        <f t="shared" si="0"/>
        <v>0</v>
      </c>
      <c r="G40" s="1"/>
      <c r="H40" s="1"/>
    </row>
    <row r="41" spans="1:20" x14ac:dyDescent="0.2">
      <c r="A41" s="30"/>
      <c r="B41" s="30">
        <v>0</v>
      </c>
      <c r="C41" s="39">
        <v>36</v>
      </c>
      <c r="D41" s="30">
        <v>0</v>
      </c>
      <c r="E41" s="30">
        <v>0</v>
      </c>
      <c r="F41" s="40">
        <f t="shared" si="0"/>
        <v>0</v>
      </c>
      <c r="G41" s="1"/>
      <c r="H41" s="1"/>
    </row>
    <row r="42" spans="1:20" x14ac:dyDescent="0.2">
      <c r="A42" s="30"/>
      <c r="B42" s="30">
        <v>0</v>
      </c>
      <c r="C42" s="39">
        <v>36</v>
      </c>
      <c r="D42" s="30">
        <v>0</v>
      </c>
      <c r="E42" s="30">
        <v>0</v>
      </c>
      <c r="F42" s="40">
        <f t="shared" si="0"/>
        <v>0</v>
      </c>
      <c r="G42" s="1"/>
      <c r="H42" s="1"/>
    </row>
    <row r="43" spans="1:20" x14ac:dyDescent="0.2">
      <c r="A43" s="30"/>
      <c r="B43" s="30">
        <v>0</v>
      </c>
      <c r="C43" s="39">
        <v>36</v>
      </c>
      <c r="D43" s="30">
        <v>0</v>
      </c>
      <c r="E43" s="30">
        <v>0</v>
      </c>
      <c r="F43" s="40">
        <f t="shared" si="0"/>
        <v>0</v>
      </c>
      <c r="G43" s="1"/>
      <c r="H43" s="1"/>
    </row>
    <row r="44" spans="1:20" ht="13.5" thickBot="1" x14ac:dyDescent="0.25">
      <c r="A44" s="30"/>
      <c r="B44" s="30">
        <v>0</v>
      </c>
      <c r="C44" s="39">
        <v>36</v>
      </c>
      <c r="D44" s="30">
        <v>0</v>
      </c>
      <c r="E44" s="30">
        <v>0</v>
      </c>
      <c r="F44" s="40">
        <f t="shared" si="0"/>
        <v>0</v>
      </c>
      <c r="G44" s="1"/>
      <c r="H44" s="1"/>
    </row>
    <row r="45" spans="1:20" ht="13.5" thickBot="1" x14ac:dyDescent="0.25">
      <c r="A45" s="42" t="s">
        <v>62</v>
      </c>
      <c r="B45" s="43">
        <f>SUM(B36:B44)</f>
        <v>0</v>
      </c>
      <c r="C45" s="146"/>
      <c r="D45" s="147"/>
      <c r="E45" s="148"/>
      <c r="F45" s="44">
        <f>SUM(F36:F44)</f>
        <v>0</v>
      </c>
      <c r="G45" s="1"/>
      <c r="H45" s="1"/>
    </row>
    <row r="47" spans="1:20" x14ac:dyDescent="0.2">
      <c r="A47" s="111" t="s">
        <v>96</v>
      </c>
      <c r="B47" s="111"/>
    </row>
    <row r="48" spans="1:20" x14ac:dyDescent="0.2">
      <c r="A48" s="30" t="s">
        <v>97</v>
      </c>
      <c r="B48" s="110"/>
    </row>
    <row r="49" spans="1:2" x14ac:dyDescent="0.2">
      <c r="A49" s="30" t="s">
        <v>98</v>
      </c>
      <c r="B49" s="110"/>
    </row>
    <row r="50" spans="1:2" x14ac:dyDescent="0.2">
      <c r="A50" s="30" t="s">
        <v>99</v>
      </c>
      <c r="B50" s="110"/>
    </row>
    <row r="51" spans="1:2" x14ac:dyDescent="0.2">
      <c r="A51" s="30" t="s">
        <v>100</v>
      </c>
      <c r="B51" s="110"/>
    </row>
  </sheetData>
  <protectedRanges>
    <protectedRange sqref="C6" name="Intervallo2"/>
    <protectedRange sqref="C9:C10" name="Intervallo3"/>
    <protectedRange sqref="A16:C20" name="Intervallo1_1"/>
    <protectedRange sqref="D16:D20" name="Intervallo2_1"/>
    <protectedRange sqref="D36:E44 A36:B44" name="Intervallo1_2_1_1"/>
  </protectedRanges>
  <mergeCells count="34">
    <mergeCell ref="C1:D1"/>
    <mergeCell ref="A2:C2"/>
    <mergeCell ref="E2:F3"/>
    <mergeCell ref="A3:C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47:B47"/>
    <mergeCell ref="A23:F32"/>
    <mergeCell ref="A33:F34"/>
    <mergeCell ref="C45:E45"/>
    <mergeCell ref="A11:B11"/>
    <mergeCell ref="E11:F12"/>
    <mergeCell ref="A12:B12"/>
    <mergeCell ref="A13:E13"/>
    <mergeCell ref="F13:F22"/>
    <mergeCell ref="A14:B14"/>
    <mergeCell ref="A15:E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3"/>
  <sheetViews>
    <sheetView workbookViewId="0">
      <selection activeCell="M3" sqref="M3"/>
    </sheetView>
  </sheetViews>
  <sheetFormatPr defaultRowHeight="12.75" x14ac:dyDescent="0.2"/>
  <cols>
    <col min="1" max="1" width="7.7109375" customWidth="1"/>
    <col min="2" max="2" width="28.85546875" customWidth="1"/>
    <col min="3" max="8" width="15.7109375" customWidth="1"/>
    <col min="9" max="9" width="20.7109375" bestFit="1" customWidth="1"/>
  </cols>
  <sheetData>
    <row r="1" spans="1:11" ht="39.75" customHeight="1" thickBot="1" x14ac:dyDescent="0.25">
      <c r="A1" s="270" t="s">
        <v>101</v>
      </c>
      <c r="B1" s="271"/>
      <c r="C1" s="271"/>
      <c r="D1" s="271"/>
      <c r="E1" s="271"/>
      <c r="F1" s="271"/>
      <c r="G1" s="271"/>
      <c r="H1" s="271"/>
      <c r="I1" s="271"/>
    </row>
    <row r="2" spans="1:11" ht="27" customHeight="1" thickBot="1" x14ac:dyDescent="0.3">
      <c r="A2" s="70"/>
      <c r="B2" s="88" t="s">
        <v>51</v>
      </c>
      <c r="C2" s="259">
        <f>'U0 UNIMIB'!C2:E2</f>
        <v>0</v>
      </c>
      <c r="D2" s="260"/>
      <c r="E2" s="260"/>
      <c r="F2" s="260"/>
      <c r="G2" s="260"/>
      <c r="H2" s="260"/>
      <c r="I2" s="260"/>
    </row>
    <row r="3" spans="1:11" ht="20.100000000000001" customHeight="1" thickBot="1" x14ac:dyDescent="0.3">
      <c r="A3" s="69"/>
      <c r="B3" s="72" t="s">
        <v>50</v>
      </c>
      <c r="C3" s="73" t="s">
        <v>26</v>
      </c>
      <c r="D3" s="74" t="s">
        <v>27</v>
      </c>
      <c r="E3" s="73" t="s">
        <v>28</v>
      </c>
      <c r="F3" s="74" t="s">
        <v>29</v>
      </c>
      <c r="G3" s="73" t="s">
        <v>30</v>
      </c>
      <c r="H3" s="73" t="s">
        <v>31</v>
      </c>
      <c r="I3" s="86" t="s">
        <v>85</v>
      </c>
    </row>
    <row r="4" spans="1:11" ht="20.100000000000001" customHeight="1" thickBot="1" x14ac:dyDescent="0.3">
      <c r="A4" s="69"/>
      <c r="B4" s="76" t="s">
        <v>32</v>
      </c>
      <c r="C4" s="78">
        <f>'U0 UNIMIB'!B11</f>
        <v>0</v>
      </c>
      <c r="D4" s="79">
        <f>'U0 UNIMIB'!B12</f>
        <v>0</v>
      </c>
      <c r="E4" s="71">
        <f>'U0 UNIMIB'!B13</f>
        <v>0</v>
      </c>
      <c r="F4" s="85">
        <f>'U0 UNIMIB'!B14</f>
        <v>0</v>
      </c>
      <c r="G4" s="71">
        <f>'U0 UNIMIB'!B15</f>
        <v>0</v>
      </c>
      <c r="H4" s="79">
        <f>'U0 UNIMIB'!B16</f>
        <v>0</v>
      </c>
      <c r="I4" s="109">
        <f>SUM(C4:H4)</f>
        <v>0</v>
      </c>
    </row>
    <row r="5" spans="1:11" ht="20.100000000000001" customHeight="1" thickBot="1" x14ac:dyDescent="0.3">
      <c r="A5" s="69"/>
      <c r="B5" s="77" t="s">
        <v>33</v>
      </c>
      <c r="C5" s="80">
        <f>'U.O.2'!C5</f>
        <v>0</v>
      </c>
      <c r="D5" s="81">
        <f>'U.O.2'!C6</f>
        <v>0</v>
      </c>
      <c r="E5" s="82">
        <f>'U.O.2'!C7</f>
        <v>0</v>
      </c>
      <c r="F5" s="85">
        <f>'U.O.2'!C8</f>
        <v>0</v>
      </c>
      <c r="G5" s="82">
        <f>'U.O.2'!C9</f>
        <v>0</v>
      </c>
      <c r="H5" s="81">
        <f>'U.O.2'!C10</f>
        <v>0</v>
      </c>
      <c r="I5" s="109">
        <f t="shared" ref="I5:I8" si="0">SUM(C5:H5)</f>
        <v>0</v>
      </c>
    </row>
    <row r="6" spans="1:11" ht="20.100000000000001" customHeight="1" thickBot="1" x14ac:dyDescent="0.3">
      <c r="A6" s="69"/>
      <c r="B6" s="77" t="s">
        <v>34</v>
      </c>
      <c r="C6" s="80">
        <f>'U.O.3'!C5</f>
        <v>0</v>
      </c>
      <c r="D6" s="81">
        <f>'U.O.3'!C6</f>
        <v>0</v>
      </c>
      <c r="E6" s="82">
        <f>'U.O.3'!C7</f>
        <v>0</v>
      </c>
      <c r="F6" s="85">
        <f>'U.O.3'!C8</f>
        <v>0</v>
      </c>
      <c r="G6" s="82">
        <f>'U.O.3'!C9</f>
        <v>0</v>
      </c>
      <c r="H6" s="81">
        <f>'U.O.3'!C10</f>
        <v>0</v>
      </c>
      <c r="I6" s="109">
        <f t="shared" si="0"/>
        <v>0</v>
      </c>
    </row>
    <row r="7" spans="1:11" ht="20.100000000000001" customHeight="1" thickBot="1" x14ac:dyDescent="0.3">
      <c r="A7" s="69"/>
      <c r="B7" s="77" t="s">
        <v>78</v>
      </c>
      <c r="C7" s="80">
        <f>'U.O.4'!C5</f>
        <v>0</v>
      </c>
      <c r="D7" s="81">
        <f>'U.O.4'!C6</f>
        <v>0</v>
      </c>
      <c r="E7" s="82">
        <f>'U.O.4'!C7</f>
        <v>0</v>
      </c>
      <c r="F7" s="85">
        <f>'U.O.4'!C8</f>
        <v>0</v>
      </c>
      <c r="G7" s="82">
        <f>'U.O.4'!C9</f>
        <v>0</v>
      </c>
      <c r="H7" s="81">
        <f>'U.O.4'!C10</f>
        <v>0</v>
      </c>
      <c r="I7" s="109">
        <f t="shared" si="0"/>
        <v>0</v>
      </c>
    </row>
    <row r="8" spans="1:11" ht="20.100000000000001" customHeight="1" thickBot="1" x14ac:dyDescent="0.3">
      <c r="A8" s="69"/>
      <c r="B8" s="77" t="s">
        <v>79</v>
      </c>
      <c r="C8" s="80">
        <f>'U.O.5'!C5</f>
        <v>0</v>
      </c>
      <c r="D8" s="81">
        <f>'U.O.5'!C6</f>
        <v>0</v>
      </c>
      <c r="E8" s="82">
        <f>'U.O.5'!C7</f>
        <v>0</v>
      </c>
      <c r="F8" s="85">
        <f>'U.O.5'!C8</f>
        <v>0</v>
      </c>
      <c r="G8" s="82">
        <f>'U.O.5'!C9</f>
        <v>0</v>
      </c>
      <c r="H8" s="81">
        <f>'U.O.5'!C10</f>
        <v>0</v>
      </c>
      <c r="I8" s="109">
        <f t="shared" si="0"/>
        <v>0</v>
      </c>
    </row>
    <row r="9" spans="1:11" ht="20.100000000000001" customHeight="1" thickBot="1" x14ac:dyDescent="0.35">
      <c r="A9" s="69"/>
      <c r="B9" s="84" t="s">
        <v>0</v>
      </c>
      <c r="C9" s="83">
        <f>SUM(C4:C8)</f>
        <v>0</v>
      </c>
      <c r="D9" s="83">
        <f t="shared" ref="D9:H9" si="1">SUM(D4:D8)</f>
        <v>0</v>
      </c>
      <c r="E9" s="83">
        <f t="shared" si="1"/>
        <v>0</v>
      </c>
      <c r="F9" s="83">
        <f>SUM(F4:F8)</f>
        <v>0</v>
      </c>
      <c r="G9" s="83">
        <f t="shared" si="1"/>
        <v>0</v>
      </c>
      <c r="H9" s="83">
        <f t="shared" si="1"/>
        <v>0</v>
      </c>
      <c r="I9" s="87">
        <f>SUM(I4:I8)</f>
        <v>0</v>
      </c>
      <c r="J9" s="108" t="str">
        <f>IF(I9=120000,"OK","")&amp;IF(I9&lt;120000,"OK","")&amp;IF(I9&gt;1200000,"ERRORE","")</f>
        <v>OK</v>
      </c>
      <c r="K9" s="1"/>
    </row>
    <row r="10" spans="1:11" ht="20.100000000000001" customHeight="1" thickBot="1" x14ac:dyDescent="0.25">
      <c r="A10" s="69"/>
      <c r="B10" s="69"/>
      <c r="C10" s="69"/>
      <c r="D10" s="69"/>
      <c r="E10" s="69"/>
      <c r="F10" s="69"/>
      <c r="G10" s="69"/>
      <c r="H10" s="69"/>
      <c r="I10" s="1"/>
      <c r="J10" s="1"/>
      <c r="K10" s="1"/>
    </row>
    <row r="11" spans="1:11" ht="20.100000000000001" customHeight="1" x14ac:dyDescent="0.2">
      <c r="A11" s="261" t="s">
        <v>89</v>
      </c>
      <c r="B11" s="262"/>
      <c r="C11" s="262"/>
      <c r="D11" s="262"/>
      <c r="E11" s="262"/>
      <c r="F11" s="262"/>
      <c r="G11" s="262"/>
      <c r="H11" s="262"/>
      <c r="I11" s="263"/>
      <c r="J11" s="16"/>
      <c r="K11" s="1"/>
    </row>
    <row r="12" spans="1:11" ht="20.100000000000001" customHeight="1" x14ac:dyDescent="0.2">
      <c r="A12" s="264"/>
      <c r="B12" s="265"/>
      <c r="C12" s="265"/>
      <c r="D12" s="265"/>
      <c r="E12" s="265"/>
      <c r="F12" s="265"/>
      <c r="G12" s="265"/>
      <c r="H12" s="265"/>
      <c r="I12" s="266"/>
      <c r="J12" s="16"/>
      <c r="K12" s="1"/>
    </row>
    <row r="13" spans="1:11" ht="20.100000000000001" customHeight="1" x14ac:dyDescent="0.2">
      <c r="A13" s="264"/>
      <c r="B13" s="265"/>
      <c r="C13" s="265"/>
      <c r="D13" s="265"/>
      <c r="E13" s="265"/>
      <c r="F13" s="265"/>
      <c r="G13" s="265"/>
      <c r="H13" s="265"/>
      <c r="I13" s="266"/>
      <c r="J13" s="16"/>
      <c r="K13" s="1"/>
    </row>
    <row r="14" spans="1:11" ht="20.100000000000001" customHeight="1" x14ac:dyDescent="0.2">
      <c r="A14" s="264"/>
      <c r="B14" s="265"/>
      <c r="C14" s="265"/>
      <c r="D14" s="265"/>
      <c r="E14" s="265"/>
      <c r="F14" s="265"/>
      <c r="G14" s="265"/>
      <c r="H14" s="265"/>
      <c r="I14" s="266"/>
      <c r="J14" s="16"/>
      <c r="K14" s="1"/>
    </row>
    <row r="15" spans="1:11" ht="20.100000000000001" customHeight="1" x14ac:dyDescent="0.2">
      <c r="A15" s="264"/>
      <c r="B15" s="265"/>
      <c r="C15" s="265"/>
      <c r="D15" s="265"/>
      <c r="E15" s="265"/>
      <c r="F15" s="265"/>
      <c r="G15" s="265"/>
      <c r="H15" s="265"/>
      <c r="I15" s="266"/>
      <c r="J15" s="16"/>
      <c r="K15" s="1"/>
    </row>
    <row r="16" spans="1:11" ht="20.100000000000001" customHeight="1" x14ac:dyDescent="0.2">
      <c r="A16" s="264"/>
      <c r="B16" s="265"/>
      <c r="C16" s="265"/>
      <c r="D16" s="265"/>
      <c r="E16" s="265"/>
      <c r="F16" s="265"/>
      <c r="G16" s="265"/>
      <c r="H16" s="265"/>
      <c r="I16" s="266"/>
      <c r="J16" s="16"/>
      <c r="K16" s="1"/>
    </row>
    <row r="17" spans="1:11" ht="20.100000000000001" customHeight="1" x14ac:dyDescent="0.2">
      <c r="A17" s="264"/>
      <c r="B17" s="265"/>
      <c r="C17" s="265"/>
      <c r="D17" s="265"/>
      <c r="E17" s="265"/>
      <c r="F17" s="265"/>
      <c r="G17" s="265"/>
      <c r="H17" s="265"/>
      <c r="I17" s="266"/>
      <c r="J17" s="16"/>
      <c r="K17" s="1"/>
    </row>
    <row r="18" spans="1:11" ht="20.100000000000001" customHeight="1" x14ac:dyDescent="0.2">
      <c r="A18" s="264"/>
      <c r="B18" s="265"/>
      <c r="C18" s="265"/>
      <c r="D18" s="265"/>
      <c r="E18" s="265"/>
      <c r="F18" s="265"/>
      <c r="G18" s="265"/>
      <c r="H18" s="265"/>
      <c r="I18" s="266"/>
      <c r="J18" s="16"/>
      <c r="K18" s="1"/>
    </row>
    <row r="19" spans="1:11" ht="20.100000000000001" customHeight="1" thickBot="1" x14ac:dyDescent="0.25">
      <c r="A19" s="267"/>
      <c r="B19" s="268"/>
      <c r="C19" s="268"/>
      <c r="D19" s="268"/>
      <c r="E19" s="268"/>
      <c r="F19" s="268"/>
      <c r="G19" s="268"/>
      <c r="H19" s="268"/>
      <c r="I19" s="269"/>
      <c r="J19" s="16"/>
      <c r="K19" s="1"/>
    </row>
    <row r="20" spans="1:11" x14ac:dyDescent="0.2">
      <c r="I20" s="1"/>
      <c r="J20" s="1"/>
      <c r="K20" s="1"/>
    </row>
    <row r="21" spans="1:11" x14ac:dyDescent="0.2">
      <c r="I21" s="1"/>
      <c r="J21" s="1"/>
      <c r="K21" s="1"/>
    </row>
    <row r="22" spans="1:11" x14ac:dyDescent="0.2">
      <c r="I22" s="1"/>
      <c r="J22" s="1"/>
      <c r="K22" s="1"/>
    </row>
    <row r="23" spans="1:11" x14ac:dyDescent="0.2">
      <c r="I23" s="1"/>
      <c r="J23" s="1"/>
      <c r="K23" s="1"/>
    </row>
  </sheetData>
  <mergeCells count="3">
    <mergeCell ref="C2:I2"/>
    <mergeCell ref="A11:I19"/>
    <mergeCell ref="A1:I1"/>
  </mergeCells>
  <phoneticPr fontId="0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U0 UNIMIB</vt:lpstr>
      <vt:lpstr>U.O.2</vt:lpstr>
      <vt:lpstr>U.O.3</vt:lpstr>
      <vt:lpstr>U.O.4</vt:lpstr>
      <vt:lpstr>U.O.5</vt:lpstr>
      <vt:lpstr>Budget complessivo Progetto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teresa.gallicchio@unimib.it</dc:creator>
  <cp:lastModifiedBy>Guido Capobianco</cp:lastModifiedBy>
  <cp:lastPrinted>2018-01-16T11:03:49Z</cp:lastPrinted>
  <dcterms:created xsi:type="dcterms:W3CDTF">2005-10-14T13:10:30Z</dcterms:created>
  <dcterms:modified xsi:type="dcterms:W3CDTF">2022-02-02T11:30:43Z</dcterms:modified>
</cp:coreProperties>
</file>