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U0 UNIMIB" sheetId="1" r:id="rId1"/>
    <sheet name="U.O.1" sheetId="2" r:id="rId2"/>
    <sheet name="U.O.2" sheetId="3" r:id="rId3"/>
    <sheet name="U.O.3" sheetId="4" r:id="rId4"/>
    <sheet name="U.O.4" sheetId="5" r:id="rId5"/>
    <sheet name="U.O.5" sheetId="6" r:id="rId6"/>
    <sheet name="Budget complessivo Progetto " sheetId="7" r:id="rId7"/>
  </sheets>
  <definedNames/>
  <calcPr fullCalcOnLoad="1"/>
</workbook>
</file>

<file path=xl/sharedStrings.xml><?xml version="1.0" encoding="utf-8"?>
<sst xmlns="http://schemas.openxmlformats.org/spreadsheetml/2006/main" count="292" uniqueCount="104">
  <si>
    <t>TOTALE</t>
  </si>
  <si>
    <t>Voci di spesa </t>
  </si>
  <si>
    <t>%</t>
  </si>
  <si>
    <t>Note</t>
  </si>
  <si>
    <t>Inserire i costi di tutte le attività di ricerca non reperibili in Ateneo e che quindi verranno commissionate dall’unità di ricerca e svolte da terzi affidatari</t>
  </si>
  <si>
    <t>Inserire i costi di acquisto di materiale di consumo, reagenti, nonchè le spese previste per corsi, congressi, mostre e fiere e le spese sostenute per eventuali missioni all’estero.</t>
  </si>
  <si>
    <t>Dipartimento</t>
  </si>
  <si>
    <t>NOMINATIVO</t>
  </si>
  <si>
    <t>Finanziamento richiesto al MIUR</t>
  </si>
  <si>
    <t>Costi del Personale</t>
  </si>
  <si>
    <t>Costo Totale dell'U.O. UNIMIB</t>
  </si>
  <si>
    <t>Importo</t>
  </si>
  <si>
    <t>Costo complessivo (importo annuo)</t>
  </si>
  <si>
    <t>Mesi da imputare al progetto</t>
  </si>
  <si>
    <t>Spese di Personale di Ruolo</t>
  </si>
  <si>
    <t>DIPARTIMENTO DI BIOTECNOLOGIE E BIOSCIENZE</t>
  </si>
  <si>
    <t>DIPARTIMENTO DI ECONOMIA, METODI QUANTITATIVI E STRATEGIE DI IMPRESA</t>
  </si>
  <si>
    <t>DIPARTIMENTO DI FISICA "GIUSEPPE OCCHIALINI"</t>
  </si>
  <si>
    <t>DIPARTIMENTO DI INFORMATICA, SISTEMISTICA E COMUNICAZIONE</t>
  </si>
  <si>
    <t>DIPARTIMENTO DI MATEMATICA E APPLICAZIONI</t>
  </si>
  <si>
    <t>DIPARTIMENTO DI PSICOLOGIA</t>
  </si>
  <si>
    <t>DIPARTIMENTO DI SCIENZA DEI MATERIALI</t>
  </si>
  <si>
    <t>DIPARTIMENTO DI SCIENZE ECONOMICO-AZIENDALI E DIRITTO PER L'ECONOMIA</t>
  </si>
  <si>
    <t>DIPARTIMENTO DI SCIENZE UMANE PER LA FORMAZIONE "RICCARDO MASSA"</t>
  </si>
  <si>
    <t>DIPARTIMENTO DI SOCIOLOGIA E RICERCA SOCIALE</t>
  </si>
  <si>
    <t>DIPARTIMENTO DI STATISTICA E METODI QUANTITATIVI</t>
  </si>
  <si>
    <t xml:space="preserve">Voce A.1 </t>
  </si>
  <si>
    <t>Voce A.2.1</t>
  </si>
  <si>
    <t>Voce B</t>
  </si>
  <si>
    <t>Voce C</t>
  </si>
  <si>
    <t>Voce D</t>
  </si>
  <si>
    <t>Voce E</t>
  </si>
  <si>
    <t>Voce F</t>
  </si>
  <si>
    <t>UNIMIB</t>
  </si>
  <si>
    <t xml:space="preserve">U.O.1 </t>
  </si>
  <si>
    <t>U.O.2</t>
  </si>
  <si>
    <t>U.O.3</t>
  </si>
  <si>
    <t>Responsabile Scientifico per U.O.1 :</t>
  </si>
  <si>
    <t>Costo Totale dell'U.O.</t>
  </si>
  <si>
    <t>Prof./Dott.</t>
  </si>
  <si>
    <t>DIPARTIMENTO DI MEDICINA E CHIRURGIA</t>
  </si>
  <si>
    <t>DIPARTIMENTO DI GIURISPRUDENZA</t>
  </si>
  <si>
    <t>Nome</t>
  </si>
  <si>
    <t>Cognome</t>
  </si>
  <si>
    <t>Responsabile Scientifico per U.O.2 :</t>
  </si>
  <si>
    <t>Responsabile Scientifico per U.O.3 :</t>
  </si>
  <si>
    <t>Costi del Personale di Ruolo</t>
  </si>
  <si>
    <t>Importo a cofinanziamento</t>
  </si>
  <si>
    <t>Importo  a              cofinanziamento</t>
  </si>
  <si>
    <t>Importo ancora da distribuire tra le voci di spesa           (quando il valore è zero il budget è completato)</t>
  </si>
  <si>
    <t>Importo ancora da distribuire tra le voci di spesa                                                                        (quando il valore è zero il budget è completato)</t>
  </si>
  <si>
    <t>Inserire i costi del personale a contratto non dipendente i cui contratti ( contratti a tempo determinato, assegni di ricerca, borse di dottorato) saranno da attivare  sul progetto  (esclusivamente e direttamente con l’ateneo/ente sede dell’unità di ricerca) 
.</t>
  </si>
  <si>
    <t>A1 - Personale Dipendente (Professori, Ricercatori e Tecnici)</t>
  </si>
  <si>
    <t xml:space="preserve">Unità di ricerca      </t>
  </si>
  <si>
    <t>Titolo del progetto</t>
  </si>
  <si>
    <t>Titolo del progetto/Acronimo</t>
  </si>
  <si>
    <t>Università/Ente</t>
  </si>
  <si>
    <t>Pari al 60% forfettario del Totale delle voci relative al personale (A.1+A.2.1)</t>
  </si>
  <si>
    <r>
      <t>Compilare la Tabella sottostante: "Costi del personale di Ruolo</t>
    </r>
    <r>
      <rPr>
        <sz val="12"/>
        <color indexed="10"/>
        <rFont val="Arial"/>
        <family val="2"/>
      </rPr>
      <t xml:space="preserve">". I risultati verranno riportati nella Voce A.1                                                                                   </t>
    </r>
  </si>
  <si>
    <t>Calcolo costi di ammortamento per ATTREZZATURE, STRUMENTAZIONI E SOFTWARE</t>
  </si>
  <si>
    <t>DESCRIZIONE ATTREZZATURE DA ACQUISTARE NUOVE</t>
  </si>
  <si>
    <t>COSTO TOTALE</t>
  </si>
  <si>
    <t>PERIODO FISSO DI AMMORTAMENTO</t>
  </si>
  <si>
    <t>MESI DI UTILIZZO NEL PROGETTO (MASSIMO 36)</t>
  </si>
  <si>
    <t>% UTILIZZO NEL PROGETTO</t>
  </si>
  <si>
    <t>TOTALE AMMORTAMENTO AMMISSIBILE</t>
  </si>
  <si>
    <t>Totale</t>
  </si>
  <si>
    <t>MESI DI UTILIZZO NEL PROGETTO                (MASSIMO 36)</t>
  </si>
  <si>
    <t>DATI PI UNIMIB</t>
  </si>
  <si>
    <r>
      <t xml:space="preserve">Voce E  </t>
    </r>
    <r>
      <rPr>
        <b/>
        <sz val="12"/>
        <color indexed="56"/>
        <rFont val="Arial"/>
        <family val="2"/>
      </rPr>
      <t xml:space="preserve">                                                                       Altri costi di esercizio                                              (Reagenti - missioni estere - corsi e congressi)</t>
    </r>
  </si>
  <si>
    <r>
      <t xml:space="preserve">Voce A.1                           </t>
    </r>
    <r>
      <rPr>
        <b/>
        <sz val="12"/>
        <color indexed="56"/>
        <rFont val="Arial"/>
        <family val="2"/>
      </rPr>
      <t xml:space="preserve">                                                        Personale di ruolo (quota parte dello stipendio del personale dipendente)</t>
    </r>
  </si>
  <si>
    <r>
      <t>Voce A.2.1</t>
    </r>
    <r>
      <rPr>
        <b/>
        <sz val="12"/>
        <color indexed="56"/>
        <rFont val="Arial"/>
        <family val="2"/>
      </rPr>
      <t xml:space="preserve">                                                                                  Costo dei contratti del personale da reclutare</t>
    </r>
  </si>
  <si>
    <r>
      <t>Voce B</t>
    </r>
    <r>
      <rPr>
        <b/>
        <sz val="12"/>
        <color indexed="56"/>
        <rFont val="Arial"/>
        <family val="2"/>
      </rPr>
      <t>                                                                                      Spese generali (60% delle spese di personale)</t>
    </r>
  </si>
  <si>
    <r>
      <t>Voce C</t>
    </r>
    <r>
      <rPr>
        <b/>
        <sz val="12"/>
        <color indexed="56"/>
        <rFont val="Arial"/>
        <family val="2"/>
      </rPr>
      <t xml:space="preserve">                                                                           Attrezzature, strumentazioni e prodotti software</t>
    </r>
  </si>
  <si>
    <r>
      <t>Voce D </t>
    </r>
    <r>
      <rPr>
        <b/>
        <sz val="12"/>
        <color indexed="56"/>
        <rFont val="Arial"/>
        <family val="2"/>
      </rPr>
      <t xml:space="preserve">                                                                                 Servizi di consulenza e simili</t>
    </r>
  </si>
  <si>
    <r>
      <t xml:space="preserve">Voce E  </t>
    </r>
    <r>
      <rPr>
        <b/>
        <sz val="12"/>
        <color indexed="56"/>
        <rFont val="Arial"/>
        <family val="2"/>
      </rPr>
      <t xml:space="preserve">                                                                                    Altri costi di esercizio                                                  (Reagenti - missioni estere - corsi e congressi)</t>
    </r>
  </si>
  <si>
    <r>
      <t>Compilare la Tabella sottostante: "</t>
    </r>
    <r>
      <rPr>
        <b/>
        <sz val="12"/>
        <color indexed="56"/>
        <rFont val="Arial"/>
        <family val="2"/>
      </rPr>
      <t>Costi del personale di Ruolo</t>
    </r>
    <r>
      <rPr>
        <sz val="12"/>
        <color indexed="56"/>
        <rFont val="Arial"/>
        <family val="2"/>
      </rPr>
      <t xml:space="preserve">".                                                                                           I risultati verranno riportati nella Voce A.1                                                                                   </t>
    </r>
  </si>
  <si>
    <t>Inserire il costo imputabile al progetto utilizzando la tabella "Calcolo costi di ammortamento" (vedi sotto)</t>
  </si>
  <si>
    <t>Compilare esclusivamente i campi colorati in verde                                            ( quelli in bianco sono calcolati automaticamente dal sistema)</t>
  </si>
  <si>
    <t>Compilare esclusivamente i campi colorati in verde                                                ( quelli in bianco sono calcolati automaticamente dal sistema)</t>
  </si>
  <si>
    <t>Compilare solo i campi colorati in verde (quelli in bianco sono calcolati automaticamente dal sistema)</t>
  </si>
  <si>
    <t>Compilare solo i campi colorati in verde    ( quelli in bianco sono calcolati automaticamente dal sistema)</t>
  </si>
  <si>
    <t>U.O.4</t>
  </si>
  <si>
    <t>U.O.5</t>
  </si>
  <si>
    <t>BUDGET PROGETTO - PRIN 2017</t>
  </si>
  <si>
    <r>
      <t xml:space="preserve">Voce A.1                           </t>
    </r>
    <r>
      <rPr>
        <b/>
        <sz val="12"/>
        <color indexed="56"/>
        <rFont val="Arial"/>
        <family val="2"/>
      </rPr>
      <t xml:space="preserve">                                        Personale di ruolo ( valorizzazione dei mesi/persona del personale dipendente                    a tempo indeterminato)</t>
    </r>
  </si>
  <si>
    <r>
      <t>Voce A.2.1</t>
    </r>
    <r>
      <rPr>
        <b/>
        <sz val="12"/>
        <color indexed="56"/>
        <rFont val="Arial"/>
        <family val="2"/>
      </rPr>
      <t xml:space="preserve">                                                                      Costo dei contratti del personale non dipendente da reclutare appositamente</t>
    </r>
  </si>
  <si>
    <r>
      <t>Voce B</t>
    </r>
    <r>
      <rPr>
        <b/>
        <sz val="12"/>
        <color indexed="56"/>
        <rFont val="Arial"/>
        <family val="2"/>
      </rPr>
      <t>                                                                         Spese generali                                                           (60% delle spese di personale A.1+A2.1)</t>
    </r>
  </si>
  <si>
    <r>
      <t>Voce C</t>
    </r>
    <r>
      <rPr>
        <b/>
        <sz val="12"/>
        <color indexed="56"/>
        <rFont val="Arial"/>
        <family val="2"/>
      </rPr>
      <t xml:space="preserve">                                                                 Attrezzature, strumentazioni e prodotti software</t>
    </r>
  </si>
  <si>
    <r>
      <t>Voce D </t>
    </r>
    <r>
      <rPr>
        <b/>
        <sz val="12"/>
        <color indexed="56"/>
        <rFont val="Arial"/>
        <family val="2"/>
      </rPr>
      <t xml:space="preserve">                                                                     Servizi di consulenza e simili  </t>
    </r>
    <r>
      <rPr>
        <sz val="12"/>
        <color indexed="56"/>
        <rFont val="Arial"/>
        <family val="2"/>
      </rPr>
      <t xml:space="preserve">         </t>
    </r>
  </si>
  <si>
    <t>TOTALE Progetto</t>
  </si>
  <si>
    <t>BUDGET TOTALE PROGETTO - PRIN 2017</t>
  </si>
  <si>
    <t>x</t>
  </si>
  <si>
    <t>Voce A.1: valorizzazione dei mesi/persona del personale dipendente a tempo indeterminato
Voce A.2.1: costo dei contratti del personale non dipendente, appositamente da reclutare
Voce B: spese generali (quota forfettaria pari al 60% del costo totale del personale, A.1+A.2.1, per ogni unità operativa)
Voce C: costo di attrezzature, strumentazioni e prodotti software
Voce D: costo dei servizi di consulenza e simili
Voce E: altri costi di esercizio
Voce F: quota premiale</t>
  </si>
  <si>
    <t>DIPARTIMENTO DI SCIENZE DELL'AMBIENTE E DELLA TERRA</t>
  </si>
  <si>
    <t>Totale ( con Quota Premiale)</t>
  </si>
  <si>
    <t>A1 - Personale Dipendente (Professori e Ricercatori UNIMIB)</t>
  </si>
  <si>
    <t>https://unimibit.sharepoint.com/portale/personale/SitePages/Trattamenti%20econonomici.aspx</t>
  </si>
  <si>
    <t xml:space="preserve">Per il personale strutturato si fa riferimento alle tabelle di costo predisposte dall'Area del personale consultabili al link: </t>
  </si>
  <si>
    <r>
      <t xml:space="preserve">Per il personale non strutturato nella formulazione delle voci di spesa si fa riferimento ai seguenti costi:
Assegni di ricerca : costo minimo annuo: € 23.786,55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5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</si>
  <si>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Compilare esclusivamente i campi colorati in verde                             ( quelli in bianco sono calcolati automaticamente dal sitema)</t>
  </si>
  <si>
    <t>Responsabile Scientifico per U.O.4 :</t>
  </si>
  <si>
    <t>Responsabile Scientifico per U.O.5 :</t>
  </si>
  <si>
    <t xml:space="preserve">Voce A.1: valorizzazione dei mesi/persona del personale dipendente a tempo indeterminato
Voce A.2.1: costo dei contratti del personale non dipendente, appositamente da reclutare
Voce B: spese generali (quota forfettaria pari al 60% del costo totale del personale, A.1+A.2.1, per ogni unità operativa)
Voce C: costo di attrezzature, strumentazioni e prodotti software
Voce D: costo dei servizi di consulenza e simili
Voce E: altri costi di esercizio
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</si>
</sst>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0.0%"/>
    <numFmt numFmtId="168" formatCode="0.0000"/>
    <numFmt numFmtId="169" formatCode="0.000"/>
    <numFmt numFmtId="170" formatCode="0.0"/>
    <numFmt numFmtId="171" formatCode="[$-410]dddd\ d\ mmmm\ yyyy"/>
    <numFmt numFmtId="172" formatCode="0.0000%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00_-;\-* #,##0.0000_-;_-* &quot;-&quot;_-;_-@_-"/>
    <numFmt numFmtId="177" formatCode="_-* #,##0.00000_-;\-* #,##0.00000_-;_-* &quot;-&quot;_-;_-@_-"/>
    <numFmt numFmtId="178" formatCode="#,##0.00_ ;[Red]\-#,##0.00\ "/>
    <numFmt numFmtId="179" formatCode="#,##0.00_ ;\-#,##0.00\ "/>
    <numFmt numFmtId="180" formatCode="#,##0.000000000000_ ;\-#,##0.000000000000\ 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h\.mm\.ss"/>
    <numFmt numFmtId="186" formatCode="_-&quot;€&quot;\ * #,##0.000_-;\-&quot;€&quot;\ * #,##0.000_-;_-&quot;€&quot;\ * &quot;-&quot;??_-;_-@_-"/>
    <numFmt numFmtId="187" formatCode="_-&quot;€&quot;\ * #,##0.0000_-;\-&quot;€&quot;\ * #,##0.0000_-;_-&quot;€&quot;\ * &quot;-&quot;??_-;_-@_-"/>
    <numFmt numFmtId="188" formatCode="0.000%"/>
    <numFmt numFmtId="189" formatCode="0.00;[Red]0.00"/>
    <numFmt numFmtId="190" formatCode="0.000;[Red]0.000"/>
    <numFmt numFmtId="191" formatCode="#,##0.00;[Red]#,##0.00"/>
    <numFmt numFmtId="192" formatCode="#,##0.000;[Red]#,##0.000"/>
    <numFmt numFmtId="193" formatCode="_-&quot;€&quot;\ * #,##0.000_-;\-&quot;€&quot;\ * #,##0.000_-;_-&quot;€&quot;\ * &quot;-&quot;???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56"/>
      <name val="Arial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  <font>
      <i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20"/>
      <color indexed="56"/>
      <name val="Arial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sz val="12"/>
      <color rgb="FF002060"/>
      <name val="Arial"/>
      <family val="2"/>
    </font>
    <font>
      <i/>
      <sz val="12"/>
      <color rgb="FF002060"/>
      <name val="Arial"/>
      <family val="2"/>
    </font>
    <font>
      <b/>
      <sz val="20"/>
      <color rgb="FF002060"/>
      <name val="Arial"/>
      <family val="2"/>
    </font>
    <font>
      <sz val="11"/>
      <color rgb="FF00206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textRotation="90"/>
    </xf>
    <xf numFmtId="0" fontId="10" fillId="0" borderId="0" xfId="0" applyNumberFormat="1" applyFont="1" applyFill="1" applyBorder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10" fontId="6" fillId="0" borderId="10" xfId="5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4" fontId="12" fillId="33" borderId="11" xfId="0" applyNumberFormat="1" applyFont="1" applyFill="1" applyBorder="1" applyAlignment="1">
      <alignment vertical="center"/>
    </xf>
    <xf numFmtId="10" fontId="6" fillId="0" borderId="12" xfId="5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0" xfId="45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10" fontId="6" fillId="0" borderId="15" xfId="5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4" fontId="9" fillId="0" borderId="16" xfId="45" applyNumberFormat="1" applyFont="1" applyFill="1" applyBorder="1" applyAlignment="1">
      <alignment horizontal="right" vertical="center" wrapText="1"/>
    </xf>
    <xf numFmtId="0" fontId="65" fillId="0" borderId="16" xfId="0" applyFont="1" applyFill="1" applyBorder="1" applyAlignment="1">
      <alignment horizontal="center" vertical="center" wrapText="1"/>
    </xf>
    <xf numFmtId="43" fontId="65" fillId="0" borderId="16" xfId="45" applyFont="1" applyFill="1" applyBorder="1" applyAlignment="1">
      <alignment horizontal="center" vertical="center" wrapText="1"/>
    </xf>
    <xf numFmtId="43" fontId="65" fillId="0" borderId="17" xfId="45" applyNumberFormat="1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vertical="center"/>
    </xf>
    <xf numFmtId="44" fontId="66" fillId="34" borderId="19" xfId="45" applyNumberFormat="1" applyFont="1" applyFill="1" applyBorder="1" applyAlignment="1">
      <alignment vertical="center"/>
    </xf>
    <xf numFmtId="0" fontId="66" fillId="34" borderId="20" xfId="0" applyFont="1" applyFill="1" applyBorder="1" applyAlignment="1">
      <alignment horizontal="center" vertical="center"/>
    </xf>
    <xf numFmtId="44" fontId="66" fillId="0" borderId="18" xfId="45" applyNumberFormat="1" applyFont="1" applyFill="1" applyBorder="1" applyAlignment="1">
      <alignment vertical="center"/>
    </xf>
    <xf numFmtId="0" fontId="66" fillId="34" borderId="21" xfId="0" applyFont="1" applyFill="1" applyBorder="1" applyAlignment="1">
      <alignment vertical="center"/>
    </xf>
    <xf numFmtId="44" fontId="66" fillId="34" borderId="22" xfId="45" applyNumberFormat="1" applyFont="1" applyFill="1" applyBorder="1" applyAlignment="1">
      <alignment vertical="center"/>
    </xf>
    <xf numFmtId="0" fontId="66" fillId="34" borderId="23" xfId="0" applyFont="1" applyFill="1" applyBorder="1" applyAlignment="1">
      <alignment horizontal="center" vertical="center"/>
    </xf>
    <xf numFmtId="44" fontId="66" fillId="0" borderId="21" xfId="45" applyNumberFormat="1" applyFont="1" applyFill="1" applyBorder="1" applyAlignment="1">
      <alignment vertical="center"/>
    </xf>
    <xf numFmtId="44" fontId="66" fillId="34" borderId="24" xfId="45" applyNumberFormat="1" applyFont="1" applyFill="1" applyBorder="1" applyAlignment="1">
      <alignment vertical="center"/>
    </xf>
    <xf numFmtId="0" fontId="66" fillId="35" borderId="25" xfId="0" applyFont="1" applyFill="1" applyBorder="1" applyAlignment="1">
      <alignment horizontal="center" vertical="center" wrapText="1"/>
    </xf>
    <xf numFmtId="43" fontId="66" fillId="35" borderId="25" xfId="47" applyFont="1" applyFill="1" applyBorder="1" applyAlignment="1">
      <alignment horizontal="center" vertical="center" wrapText="1"/>
    </xf>
    <xf numFmtId="0" fontId="67" fillId="35" borderId="25" xfId="0" applyFont="1" applyFill="1" applyBorder="1" applyAlignment="1">
      <alignment horizontal="center" vertical="center" wrapText="1"/>
    </xf>
    <xf numFmtId="43" fontId="68" fillId="35" borderId="25" xfId="47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43" fontId="69" fillId="0" borderId="26" xfId="47" applyNumberFormat="1" applyFont="1" applyFill="1" applyBorder="1" applyAlignment="1">
      <alignment vertical="center"/>
    </xf>
    <xf numFmtId="0" fontId="69" fillId="0" borderId="27" xfId="0" applyFont="1" applyFill="1" applyBorder="1" applyAlignment="1">
      <alignment horizontal="center" vertical="center"/>
    </xf>
    <xf numFmtId="43" fontId="69" fillId="0" borderId="28" xfId="47" applyNumberFormat="1" applyFont="1" applyFill="1" applyBorder="1" applyAlignment="1">
      <alignment vertical="center"/>
    </xf>
    <xf numFmtId="0" fontId="66" fillId="0" borderId="29" xfId="0" applyFont="1" applyFill="1" applyBorder="1" applyAlignment="1">
      <alignment/>
    </xf>
    <xf numFmtId="43" fontId="69" fillId="0" borderId="29" xfId="0" applyNumberFormat="1" applyFont="1" applyFill="1" applyBorder="1" applyAlignment="1">
      <alignment/>
    </xf>
    <xf numFmtId="43" fontId="69" fillId="0" borderId="30" xfId="47" applyFont="1" applyFill="1" applyBorder="1" applyAlignment="1">
      <alignment vertical="center"/>
    </xf>
    <xf numFmtId="0" fontId="65" fillId="0" borderId="25" xfId="0" applyFont="1" applyFill="1" applyBorder="1" applyAlignment="1">
      <alignment/>
    </xf>
    <xf numFmtId="0" fontId="65" fillId="0" borderId="29" xfId="0" applyFont="1" applyFill="1" applyBorder="1" applyAlignment="1">
      <alignment vertical="center" wrapText="1"/>
    </xf>
    <xf numFmtId="0" fontId="65" fillId="0" borderId="25" xfId="0" applyFont="1" applyFill="1" applyBorder="1" applyAlignment="1">
      <alignment vertical="center" wrapText="1"/>
    </xf>
    <xf numFmtId="0" fontId="65" fillId="34" borderId="30" xfId="0" applyFont="1" applyFill="1" applyBorder="1" applyAlignment="1">
      <alignment vertical="center" wrapText="1"/>
    </xf>
    <xf numFmtId="44" fontId="65" fillId="0" borderId="25" xfId="0" applyNumberFormat="1" applyFont="1" applyFill="1" applyBorder="1" applyAlignment="1">
      <alignment/>
    </xf>
    <xf numFmtId="0" fontId="65" fillId="0" borderId="25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/>
    </xf>
    <xf numFmtId="44" fontId="65" fillId="0" borderId="12" xfId="45" applyNumberFormat="1" applyFont="1" applyFill="1" applyBorder="1" applyAlignment="1">
      <alignment horizontal="right" vertical="center" wrapText="1"/>
    </xf>
    <xf numFmtId="44" fontId="65" fillId="34" borderId="10" xfId="45" applyNumberFormat="1" applyFont="1" applyFill="1" applyBorder="1" applyAlignment="1">
      <alignment horizontal="right" vertical="center" wrapText="1"/>
    </xf>
    <xf numFmtId="44" fontId="65" fillId="0" borderId="10" xfId="45" applyNumberFormat="1" applyFont="1" applyFill="1" applyBorder="1" applyAlignment="1">
      <alignment horizontal="right" vertical="center" wrapText="1"/>
    </xf>
    <xf numFmtId="44" fontId="65" fillId="34" borderId="15" xfId="45" applyNumberFormat="1" applyFont="1" applyFill="1" applyBorder="1" applyAlignment="1">
      <alignment horizontal="right" vertical="center" wrapText="1"/>
    </xf>
    <xf numFmtId="10" fontId="66" fillId="0" borderId="17" xfId="51" applyNumberFormat="1" applyFont="1" applyFill="1" applyBorder="1" applyAlignment="1">
      <alignment horizontal="center" vertical="center" wrapText="1"/>
    </xf>
    <xf numFmtId="44" fontId="66" fillId="34" borderId="31" xfId="45" applyNumberFormat="1" applyFont="1" applyFill="1" applyBorder="1" applyAlignment="1">
      <alignment vertical="center"/>
    </xf>
    <xf numFmtId="0" fontId="66" fillId="34" borderId="31" xfId="0" applyFont="1" applyFill="1" applyBorder="1" applyAlignment="1">
      <alignment horizontal="center" vertical="center"/>
    </xf>
    <xf numFmtId="44" fontId="66" fillId="0" borderId="32" xfId="45" applyNumberFormat="1" applyFont="1" applyFill="1" applyBorder="1" applyAlignment="1">
      <alignment horizontal="right" vertical="center"/>
    </xf>
    <xf numFmtId="44" fontId="66" fillId="34" borderId="25" xfId="45" applyNumberFormat="1" applyFont="1" applyFill="1" applyBorder="1" applyAlignment="1">
      <alignment vertical="center"/>
    </xf>
    <xf numFmtId="0" fontId="66" fillId="34" borderId="25" xfId="0" applyFont="1" applyFill="1" applyBorder="1" applyAlignment="1">
      <alignment horizontal="center" vertical="center"/>
    </xf>
    <xf numFmtId="44" fontId="66" fillId="34" borderId="33" xfId="45" applyNumberFormat="1" applyFont="1" applyFill="1" applyBorder="1" applyAlignment="1">
      <alignment vertical="center"/>
    </xf>
    <xf numFmtId="0" fontId="66" fillId="34" borderId="33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vertical="center"/>
    </xf>
    <xf numFmtId="0" fontId="66" fillId="0" borderId="34" xfId="0" applyFont="1" applyFill="1" applyBorder="1" applyAlignment="1">
      <alignment vertical="center"/>
    </xf>
    <xf numFmtId="0" fontId="66" fillId="0" borderId="30" xfId="0" applyFont="1" applyFill="1" applyBorder="1" applyAlignment="1">
      <alignment vertical="center"/>
    </xf>
    <xf numFmtId="44" fontId="66" fillId="0" borderId="29" xfId="45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43" fontId="69" fillId="0" borderId="20" xfId="0" applyNumberFormat="1" applyFont="1" applyBorder="1" applyAlignment="1">
      <alignment horizontal="center"/>
    </xf>
    <xf numFmtId="0" fontId="65" fillId="0" borderId="35" xfId="0" applyFont="1" applyBorder="1" applyAlignment="1">
      <alignment/>
    </xf>
    <xf numFmtId="0" fontId="65" fillId="0" borderId="25" xfId="0" applyFont="1" applyBorder="1" applyAlignment="1">
      <alignment/>
    </xf>
    <xf numFmtId="0" fontId="65" fillId="0" borderId="32" xfId="0" applyFont="1" applyBorder="1" applyAlignment="1">
      <alignment/>
    </xf>
    <xf numFmtId="43" fontId="70" fillId="0" borderId="17" xfId="45" applyNumberFormat="1" applyFont="1" applyFill="1" applyBorder="1" applyAlignment="1">
      <alignment horizontal="center" vertical="center" wrapText="1"/>
    </xf>
    <xf numFmtId="0" fontId="65" fillId="0" borderId="19" xfId="0" applyFont="1" applyBorder="1" applyAlignment="1">
      <alignment/>
    </xf>
    <xf numFmtId="0" fontId="65" fillId="0" borderId="22" xfId="0" applyFont="1" applyBorder="1" applyAlignment="1">
      <alignment/>
    </xf>
    <xf numFmtId="43" fontId="69" fillId="0" borderId="18" xfId="0" applyNumberFormat="1" applyFont="1" applyBorder="1" applyAlignment="1">
      <alignment horizontal="center"/>
    </xf>
    <xf numFmtId="43" fontId="69" fillId="0" borderId="19" xfId="0" applyNumberFormat="1" applyFont="1" applyBorder="1" applyAlignment="1">
      <alignment horizontal="center"/>
    </xf>
    <xf numFmtId="43" fontId="69" fillId="0" borderId="21" xfId="0" applyNumberFormat="1" applyFont="1" applyBorder="1" applyAlignment="1">
      <alignment horizontal="center"/>
    </xf>
    <xf numFmtId="43" fontId="69" fillId="0" borderId="22" xfId="0" applyNumberFormat="1" applyFont="1" applyBorder="1" applyAlignment="1">
      <alignment horizontal="center"/>
    </xf>
    <xf numFmtId="43" fontId="69" fillId="0" borderId="23" xfId="0" applyNumberFormat="1" applyFont="1" applyBorder="1" applyAlignment="1">
      <alignment horizontal="center"/>
    </xf>
    <xf numFmtId="43" fontId="69" fillId="0" borderId="29" xfId="0" applyNumberFormat="1" applyFont="1" applyBorder="1" applyAlignment="1">
      <alignment horizontal="center"/>
    </xf>
    <xf numFmtId="43" fontId="69" fillId="0" borderId="25" xfId="0" applyNumberFormat="1" applyFont="1" applyBorder="1" applyAlignment="1">
      <alignment horizontal="center"/>
    </xf>
    <xf numFmtId="0" fontId="71" fillId="0" borderId="25" xfId="0" applyFont="1" applyBorder="1" applyAlignment="1">
      <alignment/>
    </xf>
    <xf numFmtId="43" fontId="18" fillId="0" borderId="23" xfId="0" applyNumberFormat="1" applyFont="1" applyBorder="1" applyAlignment="1">
      <alignment horizontal="center"/>
    </xf>
    <xf numFmtId="43" fontId="0" fillId="0" borderId="19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34" xfId="0" applyNumberFormat="1" applyBorder="1" applyAlignment="1">
      <alignment/>
    </xf>
    <xf numFmtId="0" fontId="65" fillId="0" borderId="25" xfId="0" applyFont="1" applyBorder="1" applyAlignment="1">
      <alignment horizontal="center"/>
    </xf>
    <xf numFmtId="43" fontId="69" fillId="0" borderId="19" xfId="0" applyNumberFormat="1" applyFont="1" applyBorder="1" applyAlignment="1" quotePrefix="1">
      <alignment horizontal="center"/>
    </xf>
    <xf numFmtId="0" fontId="65" fillId="0" borderId="31" xfId="0" applyFont="1" applyFill="1" applyBorder="1" applyAlignment="1">
      <alignment/>
    </xf>
    <xf numFmtId="43" fontId="0" fillId="0" borderId="16" xfId="0" applyNumberFormat="1" applyBorder="1" applyAlignment="1">
      <alignment/>
    </xf>
    <xf numFmtId="0" fontId="72" fillId="0" borderId="16" xfId="0" applyFont="1" applyBorder="1" applyAlignment="1">
      <alignment/>
    </xf>
    <xf numFmtId="0" fontId="65" fillId="0" borderId="29" xfId="0" applyFont="1" applyFill="1" applyBorder="1" applyAlignment="1">
      <alignment vertical="top" wrapText="1"/>
    </xf>
    <xf numFmtId="0" fontId="73" fillId="0" borderId="35" xfId="0" applyFont="1" applyFill="1" applyBorder="1" applyAlignment="1">
      <alignment vertical="top" wrapText="1"/>
    </xf>
    <xf numFmtId="0" fontId="73" fillId="0" borderId="29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vertical="top" wrapText="1"/>
    </xf>
    <xf numFmtId="0" fontId="74" fillId="0" borderId="29" xfId="0" applyFont="1" applyFill="1" applyBorder="1" applyAlignment="1">
      <alignment vertical="top" wrapText="1"/>
    </xf>
    <xf numFmtId="10" fontId="6" fillId="0" borderId="32" xfId="51" applyNumberFormat="1" applyFont="1" applyFill="1" applyBorder="1" applyAlignment="1">
      <alignment horizontal="center" vertical="center"/>
    </xf>
    <xf numFmtId="10" fontId="6" fillId="0" borderId="34" xfId="51" applyNumberFormat="1" applyFont="1" applyFill="1" applyBorder="1" applyAlignment="1">
      <alignment horizontal="center" vertical="center"/>
    </xf>
    <xf numFmtId="10" fontId="6" fillId="0" borderId="0" xfId="51" applyNumberFormat="1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vertical="center" wrapText="1"/>
    </xf>
    <xf numFmtId="0" fontId="11" fillId="33" borderId="30" xfId="0" applyFont="1" applyFill="1" applyBorder="1" applyAlignment="1">
      <alignment horizontal="center" vertical="center" wrapText="1"/>
    </xf>
    <xf numFmtId="44" fontId="12" fillId="33" borderId="25" xfId="0" applyNumberFormat="1" applyFont="1" applyFill="1" applyBorder="1" applyAlignment="1">
      <alignment vertical="center"/>
    </xf>
    <xf numFmtId="9" fontId="66" fillId="0" borderId="30" xfId="51" applyNumberFormat="1" applyFont="1" applyFill="1" applyBorder="1" applyAlignment="1">
      <alignment horizontal="center" vertical="center" wrapText="1"/>
    </xf>
    <xf numFmtId="186" fontId="66" fillId="0" borderId="29" xfId="45" applyNumberFormat="1" applyFont="1" applyFill="1" applyBorder="1" applyAlignment="1">
      <alignment vertical="center"/>
    </xf>
    <xf numFmtId="43" fontId="9" fillId="0" borderId="31" xfId="45" applyFont="1" applyFill="1" applyBorder="1" applyAlignment="1">
      <alignment horizontal="right" vertical="center" wrapText="1"/>
    </xf>
    <xf numFmtId="43" fontId="9" fillId="34" borderId="25" xfId="45" applyFont="1" applyFill="1" applyBorder="1" applyAlignment="1">
      <alignment horizontal="right" vertical="center" wrapText="1"/>
    </xf>
    <xf numFmtId="43" fontId="9" fillId="0" borderId="33" xfId="45" applyFont="1" applyFill="1" applyBorder="1" applyAlignment="1">
      <alignment horizontal="right" vertical="center" wrapText="1"/>
    </xf>
    <xf numFmtId="43" fontId="9" fillId="0" borderId="25" xfId="45" applyFont="1" applyFill="1" applyBorder="1" applyAlignment="1">
      <alignment horizontal="right" vertical="center" wrapText="1"/>
    </xf>
    <xf numFmtId="43" fontId="9" fillId="34" borderId="33" xfId="45" applyFont="1" applyFill="1" applyBorder="1" applyAlignment="1">
      <alignment horizontal="right" vertical="center" wrapText="1"/>
    </xf>
    <xf numFmtId="43" fontId="65" fillId="0" borderId="25" xfId="45" applyFont="1" applyFill="1" applyBorder="1" applyAlignment="1">
      <alignment horizontal="right" vertical="center" wrapText="1"/>
    </xf>
    <xf numFmtId="44" fontId="65" fillId="36" borderId="25" xfId="0" applyNumberFormat="1" applyFont="1" applyFill="1" applyBorder="1" applyAlignment="1">
      <alignment vertical="center" wrapText="1"/>
    </xf>
    <xf numFmtId="43" fontId="0" fillId="0" borderId="36" xfId="0" applyNumberFormat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0" fontId="69" fillId="0" borderId="37" xfId="0" applyFont="1" applyFill="1" applyBorder="1" applyAlignment="1">
      <alignment horizontal="center"/>
    </xf>
    <xf numFmtId="0" fontId="75" fillId="34" borderId="35" xfId="0" applyFont="1" applyFill="1" applyBorder="1" applyAlignment="1">
      <alignment horizontal="center" vertical="center" wrapText="1"/>
    </xf>
    <xf numFmtId="0" fontId="75" fillId="34" borderId="38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5" fillId="34" borderId="39" xfId="0" applyFont="1" applyFill="1" applyBorder="1" applyAlignment="1">
      <alignment horizontal="center" vertical="center" wrapText="1"/>
    </xf>
    <xf numFmtId="0" fontId="75" fillId="34" borderId="17" xfId="0" applyFont="1" applyFill="1" applyBorder="1" applyAlignment="1">
      <alignment horizontal="center" vertical="center" wrapText="1"/>
    </xf>
    <xf numFmtId="0" fontId="75" fillId="34" borderId="40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left" vertical="center" wrapText="1"/>
    </xf>
    <xf numFmtId="0" fontId="69" fillId="0" borderId="32" xfId="0" applyFont="1" applyFill="1" applyBorder="1" applyAlignment="1">
      <alignment horizontal="left" vertical="center" wrapText="1"/>
    </xf>
    <xf numFmtId="0" fontId="69" fillId="0" borderId="38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42" xfId="0" applyFont="1" applyFill="1" applyBorder="1" applyAlignment="1">
      <alignment horizontal="left" vertical="center" wrapText="1"/>
    </xf>
    <xf numFmtId="0" fontId="72" fillId="0" borderId="35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72" fillId="0" borderId="40" xfId="0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76" fillId="0" borderId="42" xfId="0" applyFont="1" applyFill="1" applyBorder="1" applyAlignment="1">
      <alignment horizontal="left" vertical="center" wrapText="1"/>
    </xf>
    <xf numFmtId="0" fontId="72" fillId="35" borderId="35" xfId="0" applyFont="1" applyFill="1" applyBorder="1" applyAlignment="1">
      <alignment horizontal="left" vertical="center" wrapText="1"/>
    </xf>
    <xf numFmtId="0" fontId="72" fillId="35" borderId="32" xfId="0" applyFont="1" applyFill="1" applyBorder="1" applyAlignment="1">
      <alignment horizontal="left" vertical="center" wrapText="1"/>
    </xf>
    <xf numFmtId="0" fontId="72" fillId="35" borderId="38" xfId="0" applyFont="1" applyFill="1" applyBorder="1" applyAlignment="1">
      <alignment horizontal="left" vertical="center" wrapText="1"/>
    </xf>
    <xf numFmtId="0" fontId="72" fillId="35" borderId="17" xfId="0" applyFont="1" applyFill="1" applyBorder="1" applyAlignment="1">
      <alignment horizontal="left" vertical="center" wrapText="1"/>
    </xf>
    <xf numFmtId="0" fontId="72" fillId="35" borderId="43" xfId="0" applyFont="1" applyFill="1" applyBorder="1" applyAlignment="1">
      <alignment horizontal="left" vertical="center" wrapText="1"/>
    </xf>
    <xf numFmtId="0" fontId="72" fillId="35" borderId="40" xfId="0" applyFont="1" applyFill="1" applyBorder="1" applyAlignment="1">
      <alignment horizontal="left" vertical="center" wrapText="1"/>
    </xf>
    <xf numFmtId="0" fontId="66" fillId="0" borderId="29" xfId="0" applyFont="1" applyFill="1" applyBorder="1" applyAlignment="1">
      <alignment horizontal="left" vertical="center"/>
    </xf>
    <xf numFmtId="0" fontId="66" fillId="0" borderId="34" xfId="0" applyFont="1" applyFill="1" applyBorder="1" applyAlignment="1">
      <alignment horizontal="left" vertical="center"/>
    </xf>
    <xf numFmtId="0" fontId="65" fillId="37" borderId="29" xfId="0" applyFont="1" applyFill="1" applyBorder="1" applyAlignment="1">
      <alignment horizontal="left"/>
    </xf>
    <xf numFmtId="0" fontId="65" fillId="37" borderId="34" xfId="0" applyFont="1" applyFill="1" applyBorder="1" applyAlignment="1">
      <alignment horizontal="left"/>
    </xf>
    <xf numFmtId="0" fontId="65" fillId="37" borderId="35" xfId="0" applyFont="1" applyFill="1" applyBorder="1" applyAlignment="1">
      <alignment horizontal="left" vertical="center"/>
    </xf>
    <xf numFmtId="0" fontId="65" fillId="37" borderId="32" xfId="0" applyFont="1" applyFill="1" applyBorder="1" applyAlignment="1">
      <alignment horizontal="left" vertical="center"/>
    </xf>
    <xf numFmtId="0" fontId="69" fillId="0" borderId="35" xfId="0" applyFont="1" applyFill="1" applyBorder="1" applyAlignment="1">
      <alignment horizontal="left" wrapText="1"/>
    </xf>
    <xf numFmtId="0" fontId="69" fillId="0" borderId="32" xfId="0" applyFont="1" applyFill="1" applyBorder="1" applyAlignment="1">
      <alignment horizontal="left" wrapText="1"/>
    </xf>
    <xf numFmtId="0" fontId="69" fillId="0" borderId="38" xfId="0" applyFont="1" applyFill="1" applyBorder="1" applyAlignment="1">
      <alignment horizontal="left" wrapText="1"/>
    </xf>
    <xf numFmtId="0" fontId="72" fillId="35" borderId="29" xfId="0" applyFont="1" applyFill="1" applyBorder="1" applyAlignment="1">
      <alignment horizontal="left"/>
    </xf>
    <xf numFmtId="0" fontId="72" fillId="35" borderId="34" xfId="0" applyFont="1" applyFill="1" applyBorder="1" applyAlignment="1">
      <alignment horizontal="left"/>
    </xf>
    <xf numFmtId="0" fontId="72" fillId="35" borderId="30" xfId="0" applyFont="1" applyFill="1" applyBorder="1" applyAlignment="1">
      <alignment horizontal="left"/>
    </xf>
    <xf numFmtId="0" fontId="71" fillId="34" borderId="35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0" fontId="71" fillId="34" borderId="38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center" vertical="center" wrapText="1"/>
    </xf>
    <xf numFmtId="0" fontId="71" fillId="34" borderId="43" xfId="0" applyFont="1" applyFill="1" applyBorder="1" applyAlignment="1">
      <alignment horizontal="center" vertical="center" wrapText="1"/>
    </xf>
    <xf numFmtId="0" fontId="71" fillId="34" borderId="40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2" fillId="35" borderId="29" xfId="0" applyFont="1" applyFill="1" applyBorder="1" applyAlignment="1">
      <alignment horizontal="center" vertical="center"/>
    </xf>
    <xf numFmtId="0" fontId="72" fillId="35" borderId="30" xfId="0" applyFont="1" applyFill="1" applyBorder="1" applyAlignment="1">
      <alignment horizontal="center" vertical="center"/>
    </xf>
    <xf numFmtId="44" fontId="65" fillId="36" borderId="17" xfId="0" applyNumberFormat="1" applyFont="1" applyFill="1" applyBorder="1" applyAlignment="1">
      <alignment horizontal="center"/>
    </xf>
    <xf numFmtId="44" fontId="65" fillId="36" borderId="40" xfId="0" applyNumberFormat="1" applyFont="1" applyFill="1" applyBorder="1" applyAlignment="1">
      <alignment horizontal="center"/>
    </xf>
    <xf numFmtId="44" fontId="65" fillId="0" borderId="29" xfId="0" applyNumberFormat="1" applyFont="1" applyBorder="1" applyAlignment="1">
      <alignment horizontal="center"/>
    </xf>
    <xf numFmtId="44" fontId="65" fillId="0" borderId="38" xfId="0" applyNumberFormat="1" applyFont="1" applyBorder="1" applyAlignment="1">
      <alignment horizontal="center"/>
    </xf>
    <xf numFmtId="0" fontId="65" fillId="0" borderId="41" xfId="0" applyFont="1" applyFill="1" applyBorder="1" applyAlignment="1">
      <alignment/>
    </xf>
    <xf numFmtId="0" fontId="65" fillId="0" borderId="42" xfId="0" applyFont="1" applyFill="1" applyBorder="1" applyAlignment="1">
      <alignment/>
    </xf>
    <xf numFmtId="0" fontId="77" fillId="34" borderId="29" xfId="0" applyFont="1" applyFill="1" applyBorder="1" applyAlignment="1">
      <alignment horizontal="center" vertical="center" wrapText="1"/>
    </xf>
    <xf numFmtId="0" fontId="77" fillId="34" borderId="34" xfId="0" applyFont="1" applyFill="1" applyBorder="1" applyAlignment="1">
      <alignment horizontal="center" vertical="center" wrapText="1"/>
    </xf>
    <xf numFmtId="0" fontId="77" fillId="34" borderId="3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left" vertical="center" wrapText="1"/>
    </xf>
    <xf numFmtId="0" fontId="65" fillId="0" borderId="3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13" fillId="34" borderId="29" xfId="0" applyNumberFormat="1" applyFont="1" applyFill="1" applyBorder="1" applyAlignment="1">
      <alignment horizontal="center" vertical="center" wrapText="1"/>
    </xf>
    <xf numFmtId="0" fontId="13" fillId="34" borderId="34" xfId="0" applyNumberFormat="1" applyFont="1" applyFill="1" applyBorder="1" applyAlignment="1">
      <alignment horizontal="center" vertical="center" wrapText="1"/>
    </xf>
    <xf numFmtId="0" fontId="13" fillId="34" borderId="30" xfId="0" applyNumberFormat="1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left"/>
    </xf>
    <xf numFmtId="0" fontId="65" fillId="0" borderId="34" xfId="0" applyFont="1" applyFill="1" applyBorder="1" applyAlignment="1">
      <alignment horizontal="left"/>
    </xf>
    <xf numFmtId="0" fontId="65" fillId="0" borderId="35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73" fillId="0" borderId="44" xfId="0" applyFont="1" applyFill="1" applyBorder="1" applyAlignment="1">
      <alignment horizontal="left" vertical="center" wrapText="1"/>
    </xf>
    <xf numFmtId="0" fontId="73" fillId="0" borderId="27" xfId="0" applyFont="1" applyFill="1" applyBorder="1" applyAlignment="1">
      <alignment horizontal="left" vertical="center" wrapText="1"/>
    </xf>
    <xf numFmtId="0" fontId="73" fillId="0" borderId="28" xfId="0" applyFont="1" applyFill="1" applyBorder="1" applyAlignment="1">
      <alignment horizontal="left" vertical="center" wrapText="1"/>
    </xf>
    <xf numFmtId="0" fontId="65" fillId="0" borderId="31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1" fillId="0" borderId="13" xfId="36" applyFill="1" applyBorder="1" applyAlignment="1" applyProtection="1">
      <alignment horizontal="left" vertical="top" wrapText="1"/>
      <protection/>
    </xf>
    <xf numFmtId="0" fontId="69" fillId="0" borderId="0" xfId="0" applyFont="1" applyFill="1" applyBorder="1" applyAlignment="1">
      <alignment horizontal="left" vertical="top" wrapText="1"/>
    </xf>
    <xf numFmtId="0" fontId="69" fillId="0" borderId="39" xfId="0" applyFont="1" applyFill="1" applyBorder="1" applyAlignment="1">
      <alignment horizontal="left" vertical="top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43" fontId="0" fillId="0" borderId="35" xfId="0" applyNumberFormat="1" applyFont="1" applyFill="1" applyBorder="1" applyAlignment="1">
      <alignment horizontal="center"/>
    </xf>
    <xf numFmtId="43" fontId="0" fillId="0" borderId="38" xfId="0" applyNumberFormat="1" applyFont="1" applyFill="1" applyBorder="1" applyAlignment="1">
      <alignment horizontal="center"/>
    </xf>
    <xf numFmtId="43" fontId="0" fillId="0" borderId="17" xfId="0" applyNumberFormat="1" applyFont="1" applyFill="1" applyBorder="1" applyAlignment="1">
      <alignment horizontal="center"/>
    </xf>
    <xf numFmtId="43" fontId="0" fillId="0" borderId="40" xfId="0" applyNumberFormat="1" applyFont="1" applyFill="1" applyBorder="1" applyAlignment="1">
      <alignment horizontal="center"/>
    </xf>
    <xf numFmtId="0" fontId="65" fillId="0" borderId="30" xfId="0" applyFont="1" applyFill="1" applyBorder="1" applyAlignment="1">
      <alignment horizontal="left"/>
    </xf>
    <xf numFmtId="0" fontId="78" fillId="34" borderId="45" xfId="0" applyFont="1" applyFill="1" applyBorder="1" applyAlignment="1">
      <alignment horizontal="left" vertical="center" wrapText="1"/>
    </xf>
    <xf numFmtId="0" fontId="78" fillId="34" borderId="46" xfId="0" applyFont="1" applyFill="1" applyBorder="1" applyAlignment="1">
      <alignment horizontal="left" vertical="center" wrapText="1"/>
    </xf>
    <xf numFmtId="0" fontId="78" fillId="34" borderId="47" xfId="0" applyFont="1" applyFill="1" applyBorder="1" applyAlignment="1">
      <alignment horizontal="left" vertical="center" wrapText="1"/>
    </xf>
    <xf numFmtId="0" fontId="66" fillId="34" borderId="18" xfId="0" applyFont="1" applyFill="1" applyBorder="1" applyAlignment="1">
      <alignment horizontal="center" vertical="center"/>
    </xf>
    <xf numFmtId="0" fontId="66" fillId="34" borderId="48" xfId="0" applyFont="1" applyFill="1" applyBorder="1" applyAlignment="1">
      <alignment horizontal="center" vertical="center"/>
    </xf>
    <xf numFmtId="0" fontId="66" fillId="0" borderId="35" xfId="0" applyFont="1" applyBorder="1" applyAlignment="1">
      <alignment horizontal="left" vertical="center" wrapText="1"/>
    </xf>
    <xf numFmtId="0" fontId="66" fillId="0" borderId="32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73" fillId="0" borderId="49" xfId="0" applyFont="1" applyFill="1" applyBorder="1" applyAlignment="1">
      <alignment horizontal="left" vertical="top" wrapText="1"/>
    </xf>
    <xf numFmtId="0" fontId="73" fillId="0" borderId="50" xfId="0" applyFont="1" applyFill="1" applyBorder="1" applyAlignment="1">
      <alignment horizontal="left" vertical="top" wrapText="1"/>
    </xf>
    <xf numFmtId="0" fontId="73" fillId="0" borderId="21" xfId="0" applyFont="1" applyFill="1" applyBorder="1" applyAlignment="1">
      <alignment horizontal="left" vertical="top" wrapText="1"/>
    </xf>
    <xf numFmtId="0" fontId="73" fillId="0" borderId="51" xfId="0" applyFont="1" applyFill="1" applyBorder="1" applyAlignment="1">
      <alignment horizontal="left" vertical="top" wrapText="1"/>
    </xf>
    <xf numFmtId="0" fontId="12" fillId="33" borderId="29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65" fillId="0" borderId="29" xfId="0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left" vertical="center" wrapText="1"/>
    </xf>
    <xf numFmtId="0" fontId="66" fillId="37" borderId="35" xfId="0" applyFont="1" applyFill="1" applyBorder="1" applyAlignment="1">
      <alignment horizontal="left" vertical="center"/>
    </xf>
    <xf numFmtId="0" fontId="66" fillId="37" borderId="32" xfId="0" applyFont="1" applyFill="1" applyBorder="1" applyAlignment="1">
      <alignment horizontal="left" vertical="center"/>
    </xf>
    <xf numFmtId="0" fontId="65" fillId="0" borderId="29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left" vertical="center" wrapText="1"/>
    </xf>
    <xf numFmtId="0" fontId="73" fillId="0" borderId="48" xfId="0" applyFont="1" applyFill="1" applyBorder="1" applyAlignment="1">
      <alignment horizontal="left" vertical="center" wrapText="1"/>
    </xf>
    <xf numFmtId="0" fontId="73" fillId="0" borderId="53" xfId="0" applyFont="1" applyFill="1" applyBorder="1" applyAlignment="1">
      <alignment horizontal="left" vertical="center" wrapText="1"/>
    </xf>
    <xf numFmtId="0" fontId="73" fillId="0" borderId="54" xfId="0" applyFont="1" applyFill="1" applyBorder="1" applyAlignment="1">
      <alignment horizontal="left" vertical="center" wrapText="1"/>
    </xf>
    <xf numFmtId="0" fontId="72" fillId="37" borderId="29" xfId="0" applyFont="1" applyFill="1" applyBorder="1" applyAlignment="1">
      <alignment horizontal="left"/>
    </xf>
    <xf numFmtId="0" fontId="72" fillId="37" borderId="34" xfId="0" applyFont="1" applyFill="1" applyBorder="1" applyAlignment="1">
      <alignment horizontal="left"/>
    </xf>
    <xf numFmtId="0" fontId="74" fillId="0" borderId="55" xfId="0" applyFont="1" applyFill="1" applyBorder="1" applyAlignment="1">
      <alignment horizontal="left" vertical="top" wrapText="1"/>
    </xf>
    <xf numFmtId="0" fontId="74" fillId="0" borderId="56" xfId="0" applyFont="1" applyFill="1" applyBorder="1" applyAlignment="1">
      <alignment horizontal="left" vertical="top" wrapText="1"/>
    </xf>
    <xf numFmtId="0" fontId="73" fillId="0" borderId="57" xfId="0" applyFont="1" applyFill="1" applyBorder="1" applyAlignment="1">
      <alignment horizontal="left" vertical="center" wrapText="1"/>
    </xf>
    <xf numFmtId="0" fontId="73" fillId="0" borderId="58" xfId="0" applyFont="1" applyFill="1" applyBorder="1" applyAlignment="1">
      <alignment horizontal="left" vertical="center" wrapText="1"/>
    </xf>
    <xf numFmtId="0" fontId="65" fillId="34" borderId="29" xfId="0" applyFont="1" applyFill="1" applyBorder="1" applyAlignment="1">
      <alignment horizontal="center" vertical="center" wrapText="1"/>
    </xf>
    <xf numFmtId="0" fontId="65" fillId="34" borderId="30" xfId="0" applyFont="1" applyFill="1" applyBorder="1" applyAlignment="1">
      <alignment horizontal="center" vertical="center" wrapText="1"/>
    </xf>
    <xf numFmtId="44" fontId="77" fillId="34" borderId="31" xfId="45" applyNumberFormat="1" applyFont="1" applyFill="1" applyBorder="1" applyAlignment="1">
      <alignment horizontal="center" vertical="center" wrapText="1"/>
    </xf>
    <xf numFmtId="44" fontId="77" fillId="34" borderId="33" xfId="45" applyNumberFormat="1" applyFont="1" applyFill="1" applyBorder="1" applyAlignment="1">
      <alignment horizontal="center" vertical="center" wrapText="1"/>
    </xf>
    <xf numFmtId="44" fontId="77" fillId="34" borderId="16" xfId="45" applyNumberFormat="1" applyFont="1" applyFill="1" applyBorder="1" applyAlignment="1">
      <alignment horizontal="center" vertical="center" wrapText="1"/>
    </xf>
    <xf numFmtId="10" fontId="4" fillId="0" borderId="13" xfId="51" applyNumberFormat="1" applyFont="1" applyFill="1" applyBorder="1" applyAlignment="1">
      <alignment horizontal="center" vertical="center" wrapText="1"/>
    </xf>
    <xf numFmtId="10" fontId="4" fillId="0" borderId="39" xfId="51" applyNumberFormat="1" applyFont="1" applyFill="1" applyBorder="1" applyAlignment="1">
      <alignment horizontal="center" vertical="center" wrapText="1"/>
    </xf>
    <xf numFmtId="44" fontId="77" fillId="34" borderId="35" xfId="45" applyNumberFormat="1" applyFont="1" applyFill="1" applyBorder="1" applyAlignment="1">
      <alignment horizontal="center" vertical="center" wrapText="1"/>
    </xf>
    <xf numFmtId="44" fontId="14" fillId="34" borderId="38" xfId="45" applyNumberFormat="1" applyFont="1" applyFill="1" applyBorder="1" applyAlignment="1">
      <alignment horizontal="center" vertical="center" wrapText="1"/>
    </xf>
    <xf numFmtId="44" fontId="14" fillId="34" borderId="17" xfId="45" applyNumberFormat="1" applyFont="1" applyFill="1" applyBorder="1" applyAlignment="1">
      <alignment horizontal="center" vertical="center" wrapText="1"/>
    </xf>
    <xf numFmtId="44" fontId="14" fillId="34" borderId="40" xfId="45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73" fillId="0" borderId="17" xfId="0" applyFont="1" applyBorder="1" applyAlignment="1">
      <alignment horizontal="center"/>
    </xf>
    <xf numFmtId="0" fontId="73" fillId="0" borderId="43" xfId="0" applyFont="1" applyBorder="1" applyAlignment="1">
      <alignment horizontal="center"/>
    </xf>
    <xf numFmtId="0" fontId="70" fillId="0" borderId="35" xfId="0" applyFont="1" applyBorder="1" applyAlignment="1">
      <alignment horizontal="left" vertical="center" wrapText="1"/>
    </xf>
    <xf numFmtId="0" fontId="70" fillId="0" borderId="32" xfId="0" applyFont="1" applyBorder="1" applyAlignment="1">
      <alignment horizontal="left" vertical="center" wrapText="1"/>
    </xf>
    <xf numFmtId="0" fontId="70" fillId="0" borderId="38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70" fillId="0" borderId="43" xfId="0" applyFont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7" fillId="35" borderId="29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imibit.sharepoint.com/portale/personale/SitePages/Trattamenti%20econonomici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90" zoomScaleNormal="90" zoomScalePageLayoutView="0" workbookViewId="0" topLeftCell="A9">
      <selection activeCell="D15" sqref="D15:F15"/>
    </sheetView>
  </sheetViews>
  <sheetFormatPr defaultColWidth="9.140625" defaultRowHeight="12.75"/>
  <cols>
    <col min="1" max="1" width="44.7109375" style="0" customWidth="1"/>
    <col min="2" max="2" width="15.8515625" style="0" customWidth="1"/>
    <col min="3" max="3" width="14.7109375" style="0" customWidth="1"/>
    <col min="4" max="4" width="25.421875" style="0" customWidth="1"/>
    <col min="5" max="5" width="56.28125" style="0" customWidth="1"/>
    <col min="6" max="6" width="15.7109375" style="0" customWidth="1"/>
    <col min="7" max="7" width="7.7109375" style="0" customWidth="1"/>
    <col min="8" max="8" width="11.00390625" style="0" customWidth="1"/>
    <col min="10" max="16" width="9.140625" style="0" customWidth="1"/>
  </cols>
  <sheetData>
    <row r="1" spans="1:8" ht="78.75" customHeight="1" thickBot="1">
      <c r="A1" s="169" t="s">
        <v>84</v>
      </c>
      <c r="B1" s="170"/>
      <c r="C1" s="179" t="s">
        <v>79</v>
      </c>
      <c r="D1" s="180"/>
      <c r="E1" s="180"/>
      <c r="F1" s="181"/>
      <c r="G1" s="15"/>
      <c r="H1" s="15"/>
    </row>
    <row r="2" spans="1:8" ht="25.5" customHeight="1" thickBot="1">
      <c r="A2" s="171" t="s">
        <v>55</v>
      </c>
      <c r="B2" s="172"/>
      <c r="C2" s="189"/>
      <c r="D2" s="190"/>
      <c r="E2" s="190"/>
      <c r="F2" s="191"/>
      <c r="G2" s="15"/>
      <c r="H2" s="15"/>
    </row>
    <row r="3" spans="1:8" ht="27" customHeight="1" thickBot="1">
      <c r="A3" s="194" t="s">
        <v>68</v>
      </c>
      <c r="B3" s="185" t="s">
        <v>42</v>
      </c>
      <c r="C3" s="186"/>
      <c r="D3" s="183"/>
      <c r="E3" s="183"/>
      <c r="F3" s="184"/>
      <c r="G3" s="15"/>
      <c r="H3" s="15"/>
    </row>
    <row r="4" spans="1:8" ht="12" customHeight="1">
      <c r="A4" s="195"/>
      <c r="B4" s="185" t="s">
        <v>43</v>
      </c>
      <c r="C4" s="186"/>
      <c r="D4" s="205"/>
      <c r="E4" s="206"/>
      <c r="F4" s="207"/>
      <c r="G4" s="15"/>
      <c r="H4" s="15"/>
    </row>
    <row r="5" spans="1:8" ht="13.5" customHeight="1" thickBot="1">
      <c r="A5" s="196"/>
      <c r="B5" s="187"/>
      <c r="C5" s="188"/>
      <c r="D5" s="208"/>
      <c r="E5" s="209"/>
      <c r="F5" s="210"/>
      <c r="G5" s="15"/>
      <c r="H5" s="15"/>
    </row>
    <row r="6" spans="1:11" ht="26.25" customHeight="1" thickBot="1">
      <c r="A6" s="177" t="s">
        <v>6</v>
      </c>
      <c r="B6" s="178"/>
      <c r="C6" s="182"/>
      <c r="D6" s="183"/>
      <c r="E6" s="183"/>
      <c r="F6" s="184"/>
      <c r="G6" s="15"/>
      <c r="H6" s="15"/>
      <c r="I6" s="1"/>
      <c r="J6" s="1"/>
      <c r="K6" s="1"/>
    </row>
    <row r="7" spans="1:8" ht="19.5" customHeight="1" thickBot="1">
      <c r="A7" s="192" t="s">
        <v>8</v>
      </c>
      <c r="B7" s="215"/>
      <c r="C7" s="173">
        <f>B17-B11</f>
        <v>0</v>
      </c>
      <c r="D7" s="174"/>
      <c r="E7" s="211"/>
      <c r="F7" s="212"/>
      <c r="G7" s="15"/>
      <c r="H7" s="15"/>
    </row>
    <row r="8" spans="1:8" ht="17.25" customHeight="1" thickBot="1">
      <c r="A8" s="192" t="s">
        <v>10</v>
      </c>
      <c r="B8" s="193"/>
      <c r="C8" s="175">
        <f>C7+B11</f>
        <v>0</v>
      </c>
      <c r="D8" s="176"/>
      <c r="E8" s="213"/>
      <c r="F8" s="214"/>
      <c r="G8" s="15"/>
      <c r="H8" s="15"/>
    </row>
    <row r="9" spans="1:11" ht="12.75" customHeight="1">
      <c r="A9" s="129" t="s">
        <v>1</v>
      </c>
      <c r="B9" s="131" t="s">
        <v>11</v>
      </c>
      <c r="C9" s="200" t="s">
        <v>2</v>
      </c>
      <c r="D9" s="136" t="s">
        <v>3</v>
      </c>
      <c r="E9" s="137"/>
      <c r="F9" s="138"/>
      <c r="G9" s="15"/>
      <c r="H9" s="15"/>
      <c r="I9" s="1"/>
      <c r="J9" s="1"/>
      <c r="K9" s="1"/>
    </row>
    <row r="10" spans="1:11" ht="21.75" customHeight="1" thickBot="1">
      <c r="A10" s="130"/>
      <c r="B10" s="132"/>
      <c r="C10" s="201"/>
      <c r="D10" s="139"/>
      <c r="E10" s="140"/>
      <c r="F10" s="141"/>
      <c r="G10" s="15"/>
      <c r="H10" s="15"/>
      <c r="I10" s="1"/>
      <c r="J10" s="1"/>
      <c r="K10" s="1"/>
    </row>
    <row r="11" spans="1:15" ht="87.75" customHeight="1" thickBot="1">
      <c r="A11" s="97" t="s">
        <v>85</v>
      </c>
      <c r="B11" s="109">
        <f>D51</f>
        <v>0</v>
      </c>
      <c r="C11" s="101" t="e">
        <f>B11/C8</f>
        <v>#DIV/0!</v>
      </c>
      <c r="D11" s="216" t="s">
        <v>58</v>
      </c>
      <c r="E11" s="217"/>
      <c r="F11" s="218"/>
      <c r="G11" s="13"/>
      <c r="H11" s="4"/>
      <c r="I11" s="1"/>
      <c r="J11" s="1"/>
      <c r="K11" s="1"/>
      <c r="L11" s="4"/>
      <c r="M11" s="1"/>
      <c r="N11" s="1"/>
      <c r="O11" s="1"/>
    </row>
    <row r="12" spans="1:15" ht="83.25" customHeight="1" thickBot="1">
      <c r="A12" s="98" t="s">
        <v>86</v>
      </c>
      <c r="B12" s="110"/>
      <c r="C12" s="102" t="e">
        <f>B12/$B$17</f>
        <v>#DIV/0!</v>
      </c>
      <c r="D12" s="142" t="s">
        <v>51</v>
      </c>
      <c r="E12" s="143"/>
      <c r="F12" s="144"/>
      <c r="G12" s="12"/>
      <c r="H12" s="5"/>
      <c r="I12" s="1"/>
      <c r="J12" s="1"/>
      <c r="K12" s="1"/>
      <c r="L12" s="5"/>
      <c r="M12" s="1"/>
      <c r="N12" s="1"/>
      <c r="O12" s="1"/>
    </row>
    <row r="13" spans="1:15" ht="63.75" customHeight="1" thickBot="1">
      <c r="A13" s="99" t="s">
        <v>87</v>
      </c>
      <c r="B13" s="111">
        <f>ROUND((B11+B12)*0.6,0)</f>
        <v>0</v>
      </c>
      <c r="C13" s="103" t="e">
        <f>B13/$B$17</f>
        <v>#DIV/0!</v>
      </c>
      <c r="D13" s="197" t="s">
        <v>57</v>
      </c>
      <c r="E13" s="198"/>
      <c r="F13" s="199"/>
      <c r="G13" s="2"/>
      <c r="H13" s="5"/>
      <c r="I13" s="1"/>
      <c r="J13" s="1"/>
      <c r="K13" s="1"/>
      <c r="L13" s="5"/>
      <c r="M13" s="1"/>
      <c r="N13" s="1"/>
      <c r="O13" s="1"/>
    </row>
    <row r="14" spans="1:15" ht="74.25" customHeight="1" thickBot="1">
      <c r="A14" s="98" t="s">
        <v>88</v>
      </c>
      <c r="B14" s="112">
        <v>0</v>
      </c>
      <c r="C14" s="102" t="e">
        <f>B14/$B$17</f>
        <v>#DIV/0!</v>
      </c>
      <c r="D14" s="133" t="s">
        <v>77</v>
      </c>
      <c r="E14" s="134"/>
      <c r="F14" s="135"/>
      <c r="G14" s="2"/>
      <c r="H14" s="5"/>
      <c r="I14" s="1"/>
      <c r="J14" s="1"/>
      <c r="K14" s="1"/>
      <c r="L14" s="5"/>
      <c r="M14" s="1"/>
      <c r="N14" s="1"/>
      <c r="O14" s="1"/>
    </row>
    <row r="15" spans="1:15" ht="60" customHeight="1" thickBot="1">
      <c r="A15" s="99" t="s">
        <v>89</v>
      </c>
      <c r="B15" s="113"/>
      <c r="C15" s="103" t="e">
        <f>B15/$B$17</f>
        <v>#DIV/0!</v>
      </c>
      <c r="D15" s="197" t="s">
        <v>4</v>
      </c>
      <c r="E15" s="198"/>
      <c r="F15" s="199"/>
      <c r="G15" s="2"/>
      <c r="H15" s="5"/>
      <c r="I15" s="1"/>
      <c r="J15" s="1"/>
      <c r="K15" s="1"/>
      <c r="L15" s="5"/>
      <c r="M15" s="1"/>
      <c r="N15" s="1"/>
      <c r="O15" s="1"/>
    </row>
    <row r="16" spans="1:15" ht="63.75" customHeight="1" thickBot="1">
      <c r="A16" s="100" t="s">
        <v>69</v>
      </c>
      <c r="B16" s="110"/>
      <c r="C16" s="102" t="e">
        <f>B16/$B$17</f>
        <v>#DIV/0!</v>
      </c>
      <c r="D16" s="133" t="s">
        <v>5</v>
      </c>
      <c r="E16" s="134"/>
      <c r="F16" s="135"/>
      <c r="G16" s="2"/>
      <c r="H16" s="5"/>
      <c r="I16" s="1"/>
      <c r="J16" s="1"/>
      <c r="K16" s="1"/>
      <c r="L16" s="5"/>
      <c r="M16" s="1"/>
      <c r="N16" s="1"/>
      <c r="O16" s="1"/>
    </row>
    <row r="17" spans="1:15" ht="26.25" customHeight="1" thickBot="1">
      <c r="A17" s="96" t="s">
        <v>0</v>
      </c>
      <c r="B17" s="114">
        <f>SUM(B11:B16)</f>
        <v>0</v>
      </c>
      <c r="C17" s="107" t="e">
        <f>SUM(C11:C16)</f>
        <v>#DIV/0!</v>
      </c>
      <c r="D17" s="163" t="s">
        <v>100</v>
      </c>
      <c r="E17" s="164"/>
      <c r="F17" s="165"/>
      <c r="G17" s="2"/>
      <c r="H17" s="5"/>
      <c r="I17" s="1"/>
      <c r="J17" s="1"/>
      <c r="K17" s="1"/>
      <c r="L17" s="5"/>
      <c r="M17" s="1"/>
      <c r="N17" s="1"/>
      <c r="O17" s="1"/>
    </row>
    <row r="18" spans="1:11" ht="63.75" thickBot="1">
      <c r="A18" s="104" t="s">
        <v>50</v>
      </c>
      <c r="B18" s="106">
        <f>C8-SUM(B11:B16)</f>
        <v>0</v>
      </c>
      <c r="C18" s="105" t="e">
        <f>IF(C17&lt;100%,"COMPLETARE IL BUDGET","")&amp;IF(C17=100%,"BUDGET COMPLETATO","")&amp;IF(C17&gt;100%,"ERRORE","")</f>
        <v>#DIV/0!</v>
      </c>
      <c r="D18" s="166"/>
      <c r="E18" s="167"/>
      <c r="F18" s="168"/>
      <c r="G18" s="2"/>
      <c r="H18" s="3"/>
      <c r="I18" s="1"/>
      <c r="J18" s="1"/>
      <c r="K18" s="1"/>
    </row>
    <row r="19" ht="12" customHeight="1" hidden="1">
      <c r="A19" s="8" t="s">
        <v>41</v>
      </c>
    </row>
    <row r="20" ht="12" customHeight="1" hidden="1">
      <c r="A20" t="s">
        <v>15</v>
      </c>
    </row>
    <row r="21" ht="12" customHeight="1" hidden="1">
      <c r="A21" s="8" t="s">
        <v>40</v>
      </c>
    </row>
    <row r="22" ht="12" customHeight="1" hidden="1">
      <c r="A22" t="s">
        <v>16</v>
      </c>
    </row>
    <row r="23" ht="12" customHeight="1" hidden="1">
      <c r="A23" t="s">
        <v>17</v>
      </c>
    </row>
    <row r="24" ht="12" customHeight="1" hidden="1">
      <c r="A24" t="s">
        <v>18</v>
      </c>
    </row>
    <row r="25" ht="12" customHeight="1" hidden="1">
      <c r="A25" t="s">
        <v>19</v>
      </c>
    </row>
    <row r="26" ht="12" customHeight="1" hidden="1">
      <c r="A26" t="s">
        <v>20</v>
      </c>
    </row>
    <row r="27" ht="12" customHeight="1" hidden="1">
      <c r="A27" t="s">
        <v>21</v>
      </c>
    </row>
    <row r="28" ht="12" customHeight="1" hidden="1">
      <c r="A28" t="s">
        <v>94</v>
      </c>
    </row>
    <row r="29" ht="12" customHeight="1" hidden="1">
      <c r="A29" t="s">
        <v>22</v>
      </c>
    </row>
    <row r="30" ht="12" customHeight="1" hidden="1">
      <c r="A30" t="s">
        <v>23</v>
      </c>
    </row>
    <row r="31" ht="12" customHeight="1" hidden="1">
      <c r="A31" t="s">
        <v>24</v>
      </c>
    </row>
    <row r="32" ht="12" customHeight="1" hidden="1">
      <c r="A32" t="s">
        <v>25</v>
      </c>
    </row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ht="12" customHeight="1" hidden="1" thickBot="1"/>
    <row r="39" spans="1:6" ht="24" customHeight="1" thickBot="1">
      <c r="A39" s="160" t="s">
        <v>9</v>
      </c>
      <c r="B39" s="161"/>
      <c r="C39" s="161"/>
      <c r="D39" s="161"/>
      <c r="E39" s="161"/>
      <c r="F39" s="162"/>
    </row>
    <row r="40" spans="1:6" s="8" customFormat="1" ht="23.25" customHeight="1">
      <c r="A40" s="157" t="s">
        <v>98</v>
      </c>
      <c r="B40" s="158"/>
      <c r="C40" s="158"/>
      <c r="D40" s="159"/>
      <c r="E40" s="120" t="s">
        <v>78</v>
      </c>
      <c r="F40" s="121"/>
    </row>
    <row r="41" spans="1:6" s="8" customFormat="1" ht="21.75" customHeight="1" thickBot="1">
      <c r="A41" s="202" t="s">
        <v>97</v>
      </c>
      <c r="B41" s="203"/>
      <c r="C41" s="203"/>
      <c r="D41" s="204"/>
      <c r="E41" s="122"/>
      <c r="F41" s="123"/>
    </row>
    <row r="42" spans="1:8" ht="50.25" customHeight="1" thickBot="1">
      <c r="A42" s="126" t="s">
        <v>99</v>
      </c>
      <c r="B42" s="127"/>
      <c r="C42" s="127"/>
      <c r="D42" s="128"/>
      <c r="E42" s="122"/>
      <c r="F42" s="123"/>
      <c r="G42" s="1"/>
      <c r="H42" s="1"/>
    </row>
    <row r="43" spans="1:8" ht="19.5" customHeight="1" thickBot="1">
      <c r="A43" s="153" t="s">
        <v>46</v>
      </c>
      <c r="B43" s="154"/>
      <c r="C43" s="154"/>
      <c r="D43" s="154"/>
      <c r="E43" s="122"/>
      <c r="F43" s="123"/>
      <c r="G43" s="15"/>
      <c r="H43" s="7"/>
    </row>
    <row r="44" spans="1:8" ht="63.75" thickBot="1">
      <c r="A44" s="24" t="s">
        <v>7</v>
      </c>
      <c r="B44" s="25" t="s">
        <v>12</v>
      </c>
      <c r="C44" s="24" t="s">
        <v>13</v>
      </c>
      <c r="D44" s="76" t="s">
        <v>47</v>
      </c>
      <c r="E44" s="122"/>
      <c r="F44" s="123"/>
      <c r="G44" s="15"/>
      <c r="H44" s="7"/>
    </row>
    <row r="45" spans="1:8" ht="15" customHeight="1" thickBot="1">
      <c r="A45" s="155" t="s">
        <v>96</v>
      </c>
      <c r="B45" s="156"/>
      <c r="C45" s="156"/>
      <c r="D45" s="156"/>
      <c r="E45" s="122"/>
      <c r="F45" s="123"/>
      <c r="G45" s="15"/>
      <c r="H45" s="7"/>
    </row>
    <row r="46" spans="1:8" ht="12.75" customHeight="1">
      <c r="A46" s="27"/>
      <c r="B46" s="28"/>
      <c r="C46" s="29"/>
      <c r="D46" s="30">
        <f>ROUND(B46/12*C46,0)</f>
        <v>0</v>
      </c>
      <c r="E46" s="122"/>
      <c r="F46" s="123"/>
      <c r="G46" s="15"/>
      <c r="H46" s="1"/>
    </row>
    <row r="47" spans="1:8" ht="12.75" customHeight="1">
      <c r="A47" s="31"/>
      <c r="B47" s="32"/>
      <c r="C47" s="33"/>
      <c r="D47" s="34">
        <f>B47/12*C47</f>
        <v>0</v>
      </c>
      <c r="E47" s="122"/>
      <c r="F47" s="123"/>
      <c r="G47" s="15"/>
      <c r="H47" s="1"/>
    </row>
    <row r="48" spans="1:8" ht="12.75" customHeight="1">
      <c r="A48" s="31"/>
      <c r="B48" s="32"/>
      <c r="C48" s="33"/>
      <c r="D48" s="34">
        <f>B48/12*C48</f>
        <v>0</v>
      </c>
      <c r="E48" s="122"/>
      <c r="F48" s="123"/>
      <c r="G48" s="15"/>
      <c r="H48" s="1"/>
    </row>
    <row r="49" spans="1:20" ht="12.75" customHeight="1">
      <c r="A49" s="31"/>
      <c r="B49" s="32"/>
      <c r="C49" s="33"/>
      <c r="D49" s="34">
        <f>B49/12*C49</f>
        <v>0</v>
      </c>
      <c r="E49" s="122"/>
      <c r="F49" s="123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thickBot="1">
      <c r="A50" s="31"/>
      <c r="B50" s="35"/>
      <c r="C50" s="33"/>
      <c r="D50" s="34">
        <f>B50/12*C50</f>
        <v>0</v>
      </c>
      <c r="E50" s="122"/>
      <c r="F50" s="123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 customHeight="1" thickBot="1">
      <c r="A51" s="151" t="s">
        <v>0</v>
      </c>
      <c r="B51" s="152"/>
      <c r="C51" s="152"/>
      <c r="D51" s="108">
        <f>SUM(D46:D50)</f>
        <v>0</v>
      </c>
      <c r="E51" s="124"/>
      <c r="F51" s="125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45" t="s">
        <v>59</v>
      </c>
      <c r="B52" s="146"/>
      <c r="C52" s="146"/>
      <c r="D52" s="146"/>
      <c r="E52" s="146"/>
      <c r="F52" s="14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3.5" customHeight="1" thickBot="1">
      <c r="A53" s="148"/>
      <c r="B53" s="149"/>
      <c r="C53" s="149"/>
      <c r="D53" s="149"/>
      <c r="E53" s="149"/>
      <c r="F53" s="150"/>
      <c r="G53" s="22"/>
      <c r="H53" s="2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46.5" customHeight="1" thickBot="1">
      <c r="A54" s="36" t="s">
        <v>60</v>
      </c>
      <c r="B54" s="37" t="s">
        <v>61</v>
      </c>
      <c r="C54" s="38" t="s">
        <v>62</v>
      </c>
      <c r="D54" s="36" t="s">
        <v>63</v>
      </c>
      <c r="E54" s="36" t="s">
        <v>64</v>
      </c>
      <c r="F54" s="39" t="s">
        <v>65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8" ht="12.75">
      <c r="A55" s="31"/>
      <c r="B55" s="31">
        <v>0</v>
      </c>
      <c r="C55" s="40">
        <v>36</v>
      </c>
      <c r="D55" s="31">
        <v>0</v>
      </c>
      <c r="E55" s="31">
        <v>0</v>
      </c>
      <c r="F55" s="41">
        <f>ROUND(+(B55/C55*D55)*E55%,0)</f>
        <v>0</v>
      </c>
      <c r="G55" s="1"/>
      <c r="H55" s="1"/>
    </row>
    <row r="56" spans="1:8" ht="12.75">
      <c r="A56" s="31"/>
      <c r="B56" s="31">
        <v>0</v>
      </c>
      <c r="C56" s="40">
        <v>36</v>
      </c>
      <c r="D56" s="31">
        <v>0</v>
      </c>
      <c r="E56" s="31">
        <v>0</v>
      </c>
      <c r="F56" s="41">
        <f aca="true" t="shared" si="0" ref="F56:F63">+(B56/C56*D56)*E56%</f>
        <v>0</v>
      </c>
      <c r="G56" s="1"/>
      <c r="H56" s="1"/>
    </row>
    <row r="57" spans="1:8" ht="12.75">
      <c r="A57" s="31"/>
      <c r="B57" s="31">
        <v>0</v>
      </c>
      <c r="C57" s="40">
        <v>36</v>
      </c>
      <c r="D57" s="31">
        <v>0</v>
      </c>
      <c r="E57" s="31">
        <v>0</v>
      </c>
      <c r="F57" s="41">
        <f t="shared" si="0"/>
        <v>0</v>
      </c>
      <c r="G57" s="1"/>
      <c r="H57" s="1"/>
    </row>
    <row r="58" spans="1:8" ht="12.75">
      <c r="A58" s="31"/>
      <c r="B58" s="31">
        <v>0</v>
      </c>
      <c r="C58" s="40">
        <v>36</v>
      </c>
      <c r="D58" s="31">
        <v>0</v>
      </c>
      <c r="E58" s="31">
        <v>0</v>
      </c>
      <c r="F58" s="41">
        <f t="shared" si="0"/>
        <v>0</v>
      </c>
      <c r="G58" s="1"/>
      <c r="H58" s="1"/>
    </row>
    <row r="59" spans="1:8" ht="12.75">
      <c r="A59" s="31"/>
      <c r="B59" s="31">
        <v>0</v>
      </c>
      <c r="C59" s="40">
        <v>36</v>
      </c>
      <c r="D59" s="31">
        <v>0</v>
      </c>
      <c r="E59" s="31">
        <v>0</v>
      </c>
      <c r="F59" s="41">
        <f t="shared" si="0"/>
        <v>0</v>
      </c>
      <c r="G59" s="1"/>
      <c r="H59" s="1"/>
    </row>
    <row r="60" spans="1:8" ht="12.75">
      <c r="A60" s="31"/>
      <c r="B60" s="31">
        <v>0</v>
      </c>
      <c r="C60" s="40">
        <v>36</v>
      </c>
      <c r="D60" s="31">
        <v>0</v>
      </c>
      <c r="E60" s="31">
        <v>0</v>
      </c>
      <c r="F60" s="41">
        <f t="shared" si="0"/>
        <v>0</v>
      </c>
      <c r="G60" s="1"/>
      <c r="H60" s="1"/>
    </row>
    <row r="61" spans="1:8" ht="12.75">
      <c r="A61" s="31"/>
      <c r="B61" s="31">
        <v>0</v>
      </c>
      <c r="C61" s="40">
        <v>36</v>
      </c>
      <c r="D61" s="31">
        <v>0</v>
      </c>
      <c r="E61" s="31">
        <v>0</v>
      </c>
      <c r="F61" s="41">
        <f t="shared" si="0"/>
        <v>0</v>
      </c>
      <c r="G61" s="1"/>
      <c r="H61" s="1"/>
    </row>
    <row r="62" spans="1:8" ht="12.75">
      <c r="A62" s="31"/>
      <c r="B62" s="31">
        <v>0</v>
      </c>
      <c r="C62" s="40">
        <v>36</v>
      </c>
      <c r="D62" s="31">
        <v>0</v>
      </c>
      <c r="E62" s="31">
        <v>0</v>
      </c>
      <c r="F62" s="41">
        <f t="shared" si="0"/>
        <v>0</v>
      </c>
      <c r="G62" s="1"/>
      <c r="H62" s="1"/>
    </row>
    <row r="63" spans="1:8" ht="13.5" thickBot="1">
      <c r="A63" s="31"/>
      <c r="B63" s="31">
        <v>0</v>
      </c>
      <c r="C63" s="42">
        <v>36</v>
      </c>
      <c r="D63" s="31">
        <v>0</v>
      </c>
      <c r="E63" s="31">
        <v>0</v>
      </c>
      <c r="F63" s="43">
        <f t="shared" si="0"/>
        <v>0</v>
      </c>
      <c r="G63" s="1"/>
      <c r="H63" s="1"/>
    </row>
    <row r="64" spans="1:8" ht="13.5" thickBot="1">
      <c r="A64" s="44" t="s">
        <v>66</v>
      </c>
      <c r="B64" s="45">
        <f>SUM(B55:B63)</f>
        <v>0</v>
      </c>
      <c r="C64" s="117"/>
      <c r="D64" s="118"/>
      <c r="E64" s="119"/>
      <c r="F64" s="46">
        <f>SUM(F55:F63)</f>
        <v>0</v>
      </c>
      <c r="G64" s="1"/>
      <c r="H64" s="1"/>
    </row>
    <row r="65" spans="7:8" ht="12.75">
      <c r="G65" s="1"/>
      <c r="H65" s="1"/>
    </row>
    <row r="66" spans="7:8" ht="12.75">
      <c r="G66" s="1"/>
      <c r="H66" s="1"/>
    </row>
  </sheetData>
  <sheetProtection/>
  <protectedRanges>
    <protectedRange sqref="B12" name="Intervallo2"/>
    <protectedRange sqref="B15:B16" name="Intervallo3"/>
    <protectedRange sqref="A46:B50" name="Intervallo1_1"/>
    <protectedRange sqref="C46:C50" name="Intervallo2_1"/>
    <protectedRange sqref="A55:B63 D55:E63" name="Intervallo1_2"/>
  </protectedRanges>
  <mergeCells count="37">
    <mergeCell ref="D13:F13"/>
    <mergeCell ref="C9:C10"/>
    <mergeCell ref="A41:D41"/>
    <mergeCell ref="D4:F5"/>
    <mergeCell ref="D15:F15"/>
    <mergeCell ref="E7:F8"/>
    <mergeCell ref="A7:B7"/>
    <mergeCell ref="D16:F16"/>
    <mergeCell ref="D11:F11"/>
    <mergeCell ref="C1:F1"/>
    <mergeCell ref="C6:F6"/>
    <mergeCell ref="B4:C5"/>
    <mergeCell ref="C2:F2"/>
    <mergeCell ref="D3:F3"/>
    <mergeCell ref="A8:B8"/>
    <mergeCell ref="A3:A5"/>
    <mergeCell ref="B3:C3"/>
    <mergeCell ref="A43:D43"/>
    <mergeCell ref="A45:D45"/>
    <mergeCell ref="A40:D40"/>
    <mergeCell ref="A39:F39"/>
    <mergeCell ref="D17:F18"/>
    <mergeCell ref="A1:B1"/>
    <mergeCell ref="A2:B2"/>
    <mergeCell ref="C7:D7"/>
    <mergeCell ref="C8:D8"/>
    <mergeCell ref="A6:B6"/>
    <mergeCell ref="C64:E64"/>
    <mergeCell ref="E40:F51"/>
    <mergeCell ref="A42:D42"/>
    <mergeCell ref="A9:A10"/>
    <mergeCell ref="B9:B10"/>
    <mergeCell ref="D14:F14"/>
    <mergeCell ref="D9:F10"/>
    <mergeCell ref="D12:F12"/>
    <mergeCell ref="A52:F53"/>
    <mergeCell ref="A51:C51"/>
  </mergeCells>
  <dataValidations count="1">
    <dataValidation type="list" allowBlank="1" showInputMessage="1" showErrorMessage="1" sqref="C6">
      <formula1>$A$19:$A$32</formula1>
    </dataValidation>
  </dataValidations>
  <hyperlinks>
    <hyperlink ref="A41" r:id="rId1" display="https://unimibit.sharepoint.com/portale/personale/SitePages/Trattamenti%20econonomici.aspx"/>
  </hyperlinks>
  <printOptions/>
  <pageMargins left="0.75" right="0.75" top="1" bottom="1" header="0.5" footer="0.5"/>
  <pageSetup fitToHeight="1" fitToWidth="1" horizontalDpi="600" verticalDpi="600" orientation="portrait" paperSize="9" scale="53" r:id="rId2"/>
  <ignoredErrors>
    <ignoredError sqref="C11 C14:C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5" zoomScaleNormal="85" zoomScalePageLayoutView="0" workbookViewId="0" topLeftCell="A1">
      <selection activeCell="E9" sqref="E9:F9"/>
    </sheetView>
  </sheetViews>
  <sheetFormatPr defaultColWidth="9.140625" defaultRowHeight="12.75"/>
  <cols>
    <col min="1" max="1" width="45.7109375" style="0" customWidth="1"/>
    <col min="2" max="2" width="13.57421875" style="0" customWidth="1"/>
    <col min="3" max="3" width="18.00390625" style="0" customWidth="1"/>
    <col min="4" max="4" width="22.421875" style="0" customWidth="1"/>
    <col min="5" max="5" width="21.421875" style="0" customWidth="1"/>
    <col min="6" max="6" width="60.8515625" style="0" customWidth="1"/>
    <col min="7" max="7" width="4.57421875" style="0" customWidth="1"/>
    <col min="8" max="8" width="7.7109375" style="0" customWidth="1"/>
    <col min="9" max="9" width="11.00390625" style="0" customWidth="1"/>
    <col min="11" max="12" width="0" style="0" hidden="1" customWidth="1"/>
    <col min="13" max="16" width="9.140625" style="0" hidden="1" customWidth="1"/>
    <col min="17" max="17" width="0" style="0" hidden="1" customWidth="1"/>
  </cols>
  <sheetData>
    <row r="1" spans="1:10" ht="24.75" customHeight="1" thickBot="1">
      <c r="A1" s="47" t="s">
        <v>37</v>
      </c>
      <c r="B1" s="48" t="s">
        <v>39</v>
      </c>
      <c r="C1" s="254"/>
      <c r="D1" s="255"/>
      <c r="E1" s="49" t="s">
        <v>56</v>
      </c>
      <c r="F1" s="50"/>
      <c r="G1" s="14"/>
      <c r="H1" s="15"/>
      <c r="I1" s="15"/>
      <c r="J1" s="16"/>
    </row>
    <row r="2" spans="1:10" ht="24.75" customHeight="1" thickBot="1">
      <c r="A2" s="192" t="s">
        <v>8</v>
      </c>
      <c r="B2" s="193"/>
      <c r="C2" s="215"/>
      <c r="D2" s="115">
        <f>C11-C5</f>
        <v>0</v>
      </c>
      <c r="E2" s="261" t="s">
        <v>80</v>
      </c>
      <c r="F2" s="262"/>
      <c r="I2" s="1"/>
      <c r="J2" s="1"/>
    </row>
    <row r="3" spans="1:10" ht="24.75" customHeight="1" thickBot="1">
      <c r="A3" s="192" t="s">
        <v>38</v>
      </c>
      <c r="B3" s="193"/>
      <c r="C3" s="193"/>
      <c r="D3" s="51">
        <f>D2+C5</f>
        <v>0</v>
      </c>
      <c r="E3" s="263"/>
      <c r="F3" s="264"/>
      <c r="I3" s="1"/>
      <c r="J3" s="1"/>
    </row>
    <row r="4" spans="1:12" ht="24.75" customHeight="1" thickBot="1">
      <c r="A4" s="236" t="s">
        <v>1</v>
      </c>
      <c r="B4" s="237"/>
      <c r="C4" s="52" t="s">
        <v>11</v>
      </c>
      <c r="D4" s="53" t="s">
        <v>2</v>
      </c>
      <c r="E4" s="242" t="s">
        <v>3</v>
      </c>
      <c r="F4" s="243"/>
      <c r="G4" s="2"/>
      <c r="H4" s="2"/>
      <c r="I4" s="3"/>
      <c r="J4" s="1"/>
      <c r="K4" s="1"/>
      <c r="L4" s="1"/>
    </row>
    <row r="5" spans="1:16" ht="69" customHeight="1">
      <c r="A5" s="230" t="s">
        <v>70</v>
      </c>
      <c r="B5" s="231"/>
      <c r="C5" s="54">
        <f>E21</f>
        <v>0</v>
      </c>
      <c r="D5" s="11" t="e">
        <f>C5/$D$3</f>
        <v>#DIV/0!</v>
      </c>
      <c r="E5" s="244" t="s">
        <v>76</v>
      </c>
      <c r="F5" s="24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>
      <c r="A6" s="232" t="s">
        <v>71</v>
      </c>
      <c r="B6" s="233"/>
      <c r="C6" s="55">
        <v>0</v>
      </c>
      <c r="D6" s="6" t="e">
        <f>C6/$C$11</f>
        <v>#DIV/0!</v>
      </c>
      <c r="E6" s="246" t="s">
        <v>51</v>
      </c>
      <c r="F6" s="247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>
      <c r="A7" s="232" t="s">
        <v>72</v>
      </c>
      <c r="B7" s="233"/>
      <c r="C7" s="56">
        <f>ROUND((C5+C6)*0.6,0)</f>
        <v>0</v>
      </c>
      <c r="D7" s="6" t="e">
        <f>C7/$C$11</f>
        <v>#DIV/0!</v>
      </c>
      <c r="E7" s="246" t="s">
        <v>57</v>
      </c>
      <c r="F7" s="247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>
      <c r="A8" s="232" t="s">
        <v>73</v>
      </c>
      <c r="B8" s="233"/>
      <c r="C8" s="56">
        <f>F45</f>
        <v>0</v>
      </c>
      <c r="D8" s="6" t="e">
        <f>C8/$C$11</f>
        <v>#DIV/0!</v>
      </c>
      <c r="E8" s="246" t="s">
        <v>77</v>
      </c>
      <c r="F8" s="247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>
      <c r="A9" s="232" t="s">
        <v>74</v>
      </c>
      <c r="B9" s="233"/>
      <c r="C9" s="55">
        <v>0</v>
      </c>
      <c r="D9" s="6" t="e">
        <f>C9/$C$11</f>
        <v>#DIV/0!</v>
      </c>
      <c r="E9" s="246" t="s">
        <v>4</v>
      </c>
      <c r="F9" s="247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>
      <c r="A10" s="250" t="s">
        <v>75</v>
      </c>
      <c r="B10" s="251"/>
      <c r="C10" s="57">
        <v>0</v>
      </c>
      <c r="D10" s="21" t="e">
        <f>C10/$C$11</f>
        <v>#DIV/0!</v>
      </c>
      <c r="E10" s="252" t="s">
        <v>5</v>
      </c>
      <c r="F10" s="253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>
      <c r="A11" s="265" t="s">
        <v>0</v>
      </c>
      <c r="B11" s="266"/>
      <c r="C11" s="23">
        <f>SUM(C5:C10)</f>
        <v>0</v>
      </c>
      <c r="D11" s="58" t="e">
        <f>SUM(D5:D10)</f>
        <v>#DIV/0!</v>
      </c>
      <c r="E11" s="259"/>
      <c r="F11" s="260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2" ht="63.75" customHeight="1" thickBot="1">
      <c r="A12" s="234" t="s">
        <v>49</v>
      </c>
      <c r="B12" s="235"/>
      <c r="C12" s="10">
        <f>D3-SUM(C5:C10)</f>
        <v>0</v>
      </c>
      <c r="D12" s="20" t="e">
        <f>IF(D11&lt;100%,"COMPLETARE IL BUDGET","")&amp;IF(D11=100%,"BUDGET COMPLETATO","")&amp;IF(D11&gt;100%,"ERRORE","")</f>
        <v>#DIV/0!</v>
      </c>
      <c r="E12" s="259"/>
      <c r="F12" s="260"/>
      <c r="G12" s="2"/>
      <c r="H12" s="2"/>
      <c r="I12" s="3"/>
      <c r="J12" s="1"/>
      <c r="K12" s="1"/>
      <c r="L12" s="1"/>
    </row>
    <row r="13" spans="1:9" ht="19.5" customHeight="1" thickBot="1">
      <c r="A13" s="248" t="s">
        <v>14</v>
      </c>
      <c r="B13" s="249"/>
      <c r="C13" s="249"/>
      <c r="D13" s="249"/>
      <c r="E13" s="249"/>
      <c r="F13" s="256" t="s">
        <v>81</v>
      </c>
      <c r="G13" s="18"/>
      <c r="H13" s="18"/>
      <c r="I13" s="7"/>
    </row>
    <row r="14" spans="1:9" ht="63.75" thickBot="1">
      <c r="A14" s="240" t="s">
        <v>7</v>
      </c>
      <c r="B14" s="241"/>
      <c r="C14" s="25" t="s">
        <v>12</v>
      </c>
      <c r="D14" s="24" t="s">
        <v>13</v>
      </c>
      <c r="E14" s="26" t="s">
        <v>48</v>
      </c>
      <c r="F14" s="257"/>
      <c r="G14" s="18"/>
      <c r="H14" s="18"/>
      <c r="I14" s="7"/>
    </row>
    <row r="15" spans="1:9" ht="15" customHeight="1" thickBot="1">
      <c r="A15" s="238" t="s">
        <v>52</v>
      </c>
      <c r="B15" s="239"/>
      <c r="C15" s="239"/>
      <c r="D15" s="239"/>
      <c r="E15" s="239"/>
      <c r="F15" s="257"/>
      <c r="G15" s="18"/>
      <c r="H15" s="18"/>
      <c r="I15" s="7"/>
    </row>
    <row r="16" spans="1:9" ht="12.75" customHeight="1" thickBot="1">
      <c r="A16" s="219"/>
      <c r="B16" s="220"/>
      <c r="C16" s="59">
        <v>0</v>
      </c>
      <c r="D16" s="60">
        <v>0</v>
      </c>
      <c r="E16" s="61">
        <f>ROUND(C16/12*D16,0)</f>
        <v>0</v>
      </c>
      <c r="F16" s="257"/>
      <c r="G16" s="18"/>
      <c r="H16" s="18"/>
      <c r="I16" s="1"/>
    </row>
    <row r="17" spans="1:9" ht="12.75" customHeight="1" thickBot="1">
      <c r="A17" s="219"/>
      <c r="B17" s="220"/>
      <c r="C17" s="62"/>
      <c r="D17" s="63"/>
      <c r="E17" s="61">
        <f>ROUND(C17/12*D17,0)</f>
        <v>0</v>
      </c>
      <c r="F17" s="257"/>
      <c r="G17" s="18"/>
      <c r="H17" s="18"/>
      <c r="I17" s="1"/>
    </row>
    <row r="18" spans="1:9" ht="12.75" customHeight="1" thickBot="1">
      <c r="A18" s="219"/>
      <c r="B18" s="220"/>
      <c r="C18" s="64"/>
      <c r="D18" s="65"/>
      <c r="E18" s="61">
        <f>ROUND(C18/12*D18,0)</f>
        <v>0</v>
      </c>
      <c r="F18" s="257"/>
      <c r="G18" s="18"/>
      <c r="H18" s="18"/>
      <c r="I18" s="1"/>
    </row>
    <row r="19" spans="1:9" ht="12.75" customHeight="1" thickBot="1">
      <c r="A19" s="219"/>
      <c r="B19" s="220"/>
      <c r="C19" s="62"/>
      <c r="D19" s="63"/>
      <c r="E19" s="61">
        <f>ROUND(C19/12*D19,0)</f>
        <v>0</v>
      </c>
      <c r="F19" s="257"/>
      <c r="G19" s="18"/>
      <c r="H19" s="18"/>
      <c r="I19" s="1"/>
    </row>
    <row r="20" spans="1:18" ht="12.75" customHeight="1" thickBot="1">
      <c r="A20" s="219"/>
      <c r="B20" s="220"/>
      <c r="C20" s="64"/>
      <c r="D20" s="65"/>
      <c r="E20" s="61">
        <f>ROUND(C20/12*D20,0)</f>
        <v>0</v>
      </c>
      <c r="F20" s="257"/>
      <c r="G20" s="18"/>
      <c r="H20" s="18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>
      <c r="A21" s="66" t="s">
        <v>0</v>
      </c>
      <c r="B21" s="67"/>
      <c r="C21" s="67"/>
      <c r="D21" s="68"/>
      <c r="E21" s="69">
        <f>SUM(E16:E20)</f>
        <v>0</v>
      </c>
      <c r="F21" s="257"/>
      <c r="G21" s="18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>
      <c r="A22" s="70"/>
      <c r="B22" s="70"/>
      <c r="C22" s="70"/>
      <c r="D22" s="70"/>
      <c r="E22" s="70"/>
      <c r="F22" s="2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221" t="s">
        <v>103</v>
      </c>
      <c r="B23" s="222"/>
      <c r="C23" s="222"/>
      <c r="D23" s="222"/>
      <c r="E23" s="222"/>
      <c r="F23" s="223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</row>
    <row r="24" spans="1:18" ht="12.75">
      <c r="A24" s="224"/>
      <c r="B24" s="225"/>
      <c r="C24" s="225"/>
      <c r="D24" s="225"/>
      <c r="E24" s="225"/>
      <c r="F24" s="226"/>
      <c r="G24" s="19"/>
      <c r="H24" s="19"/>
      <c r="I24" s="19"/>
      <c r="J24" s="19"/>
      <c r="K24" s="19"/>
      <c r="L24" s="19"/>
      <c r="M24" s="19"/>
      <c r="N24" s="19"/>
      <c r="O24" s="19"/>
      <c r="P24" s="1"/>
      <c r="Q24" s="1"/>
      <c r="R24" s="1"/>
    </row>
    <row r="25" spans="1:18" ht="19.5" customHeight="1">
      <c r="A25" s="224"/>
      <c r="B25" s="225"/>
      <c r="C25" s="225"/>
      <c r="D25" s="225"/>
      <c r="E25" s="225"/>
      <c r="F25" s="226"/>
      <c r="G25" s="19"/>
      <c r="H25" s="19"/>
      <c r="I25" s="19"/>
      <c r="J25" s="19"/>
      <c r="K25" s="19"/>
      <c r="L25" s="19"/>
      <c r="M25" s="19"/>
      <c r="N25" s="19"/>
      <c r="O25" s="19"/>
      <c r="P25" s="1"/>
      <c r="Q25" s="1"/>
      <c r="R25" s="1"/>
    </row>
    <row r="26" spans="1:18" ht="19.5" customHeight="1">
      <c r="A26" s="224"/>
      <c r="B26" s="225"/>
      <c r="C26" s="225"/>
      <c r="D26" s="225"/>
      <c r="E26" s="225"/>
      <c r="F26" s="226"/>
      <c r="G26" s="19"/>
      <c r="H26" s="19"/>
      <c r="I26" s="19"/>
      <c r="J26" s="19"/>
      <c r="K26" s="19"/>
      <c r="L26" s="19"/>
      <c r="M26" s="19"/>
      <c r="N26" s="19"/>
      <c r="O26" s="19"/>
      <c r="P26" s="1"/>
      <c r="Q26" s="1"/>
      <c r="R26" s="1"/>
    </row>
    <row r="27" spans="1:18" ht="12.75">
      <c r="A27" s="224"/>
      <c r="B27" s="225"/>
      <c r="C27" s="225"/>
      <c r="D27" s="225"/>
      <c r="E27" s="225"/>
      <c r="F27" s="226"/>
      <c r="G27" s="19"/>
      <c r="H27" s="19"/>
      <c r="I27" s="19"/>
      <c r="J27" s="19"/>
      <c r="K27" s="19"/>
      <c r="L27" s="19"/>
      <c r="M27" s="19"/>
      <c r="N27" s="19"/>
      <c r="O27" s="19"/>
      <c r="P27" s="1"/>
      <c r="Q27" s="1"/>
      <c r="R27" s="1"/>
    </row>
    <row r="28" spans="1:18" ht="12.75">
      <c r="A28" s="224"/>
      <c r="B28" s="225"/>
      <c r="C28" s="225"/>
      <c r="D28" s="225"/>
      <c r="E28" s="225"/>
      <c r="F28" s="226"/>
      <c r="G28" s="19"/>
      <c r="H28" s="19"/>
      <c r="I28" s="19"/>
      <c r="J28" s="19"/>
      <c r="K28" s="19"/>
      <c r="L28" s="19"/>
      <c r="M28" s="19"/>
      <c r="N28" s="19"/>
      <c r="O28" s="19"/>
      <c r="P28" s="1"/>
      <c r="Q28" s="1"/>
      <c r="R28" s="1"/>
    </row>
    <row r="29" spans="1:18" ht="12.75">
      <c r="A29" s="224"/>
      <c r="B29" s="225"/>
      <c r="C29" s="225"/>
      <c r="D29" s="225"/>
      <c r="E29" s="225"/>
      <c r="F29" s="226"/>
      <c r="G29" s="19"/>
      <c r="H29" s="19"/>
      <c r="I29" s="19"/>
      <c r="J29" s="19"/>
      <c r="K29" s="19"/>
      <c r="L29" s="19"/>
      <c r="M29" s="19"/>
      <c r="N29" s="19"/>
      <c r="O29" s="19"/>
      <c r="P29" s="1"/>
      <c r="Q29" s="1"/>
      <c r="R29" s="1"/>
    </row>
    <row r="30" spans="1:18" ht="12.75">
      <c r="A30" s="224"/>
      <c r="B30" s="225"/>
      <c r="C30" s="225"/>
      <c r="D30" s="225"/>
      <c r="E30" s="225"/>
      <c r="F30" s="226"/>
      <c r="G30" s="19"/>
      <c r="H30" s="19"/>
      <c r="I30" s="19"/>
      <c r="J30" s="19"/>
      <c r="K30" s="19"/>
      <c r="L30" s="19"/>
      <c r="M30" s="19"/>
      <c r="N30" s="19"/>
      <c r="O30" s="19"/>
      <c r="P30" s="1"/>
      <c r="Q30" s="1"/>
      <c r="R30" s="1"/>
    </row>
    <row r="31" spans="1:18" ht="12.75">
      <c r="A31" s="224"/>
      <c r="B31" s="225"/>
      <c r="C31" s="225"/>
      <c r="D31" s="225"/>
      <c r="E31" s="225"/>
      <c r="F31" s="226"/>
      <c r="G31" s="19"/>
      <c r="H31" s="19"/>
      <c r="I31" s="19"/>
      <c r="J31" s="19"/>
      <c r="K31" s="19"/>
      <c r="L31" s="19"/>
      <c r="M31" s="19"/>
      <c r="N31" s="19"/>
      <c r="O31" s="19"/>
      <c r="P31" s="1"/>
      <c r="Q31" s="1"/>
      <c r="R31" s="1"/>
    </row>
    <row r="32" spans="1:18" ht="13.5" thickBot="1">
      <c r="A32" s="227"/>
      <c r="B32" s="228"/>
      <c r="C32" s="228"/>
      <c r="D32" s="228"/>
      <c r="E32" s="228"/>
      <c r="F32" s="229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</row>
    <row r="33" spans="1:20" ht="12.75" customHeight="1">
      <c r="A33" s="145" t="s">
        <v>59</v>
      </c>
      <c r="B33" s="146"/>
      <c r="C33" s="146"/>
      <c r="D33" s="146"/>
      <c r="E33" s="146"/>
      <c r="F33" s="14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>
      <c r="A34" s="148"/>
      <c r="B34" s="149"/>
      <c r="C34" s="149"/>
      <c r="D34" s="149"/>
      <c r="E34" s="149"/>
      <c r="F34" s="150"/>
      <c r="G34" s="22"/>
      <c r="H34" s="2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>
      <c r="A35" s="36" t="s">
        <v>60</v>
      </c>
      <c r="B35" s="37" t="s">
        <v>61</v>
      </c>
      <c r="C35" s="38" t="s">
        <v>62</v>
      </c>
      <c r="D35" s="36" t="s">
        <v>67</v>
      </c>
      <c r="E35" s="36" t="s">
        <v>64</v>
      </c>
      <c r="F35" s="39" t="s">
        <v>65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8" ht="12.75">
      <c r="A36" s="31"/>
      <c r="B36" s="31">
        <v>0</v>
      </c>
      <c r="C36" s="40">
        <v>36</v>
      </c>
      <c r="D36" s="31">
        <v>0</v>
      </c>
      <c r="E36" s="31">
        <v>0</v>
      </c>
      <c r="F36" s="41">
        <f>ROUND(+(B36/C36*D36)*E36%,0)</f>
        <v>0</v>
      </c>
      <c r="G36" s="1"/>
      <c r="H36" s="1"/>
    </row>
    <row r="37" spans="1:8" ht="12.75">
      <c r="A37" s="31"/>
      <c r="B37" s="31">
        <v>0</v>
      </c>
      <c r="C37" s="40">
        <v>36</v>
      </c>
      <c r="D37" s="31">
        <v>0</v>
      </c>
      <c r="E37" s="31">
        <v>0</v>
      </c>
      <c r="F37" s="41">
        <f aca="true" t="shared" si="0" ref="F37:F44">ROUND(+(B37/C37*D37)*E37%,0)</f>
        <v>0</v>
      </c>
      <c r="G37" s="1"/>
      <c r="H37" s="1"/>
    </row>
    <row r="38" spans="1:8" ht="12.75">
      <c r="A38" s="31"/>
      <c r="B38" s="31">
        <v>0</v>
      </c>
      <c r="C38" s="40">
        <v>36</v>
      </c>
      <c r="D38" s="31">
        <v>0</v>
      </c>
      <c r="E38" s="31">
        <v>0</v>
      </c>
      <c r="F38" s="41">
        <f t="shared" si="0"/>
        <v>0</v>
      </c>
      <c r="G38" s="1"/>
      <c r="H38" s="1"/>
    </row>
    <row r="39" spans="1:8" ht="12.75">
      <c r="A39" s="31"/>
      <c r="B39" s="31">
        <v>0</v>
      </c>
      <c r="C39" s="40">
        <v>36</v>
      </c>
      <c r="D39" s="31">
        <v>0</v>
      </c>
      <c r="E39" s="31">
        <v>0</v>
      </c>
      <c r="F39" s="41">
        <f t="shared" si="0"/>
        <v>0</v>
      </c>
      <c r="G39" s="1"/>
      <c r="H39" s="1"/>
    </row>
    <row r="40" spans="1:8" ht="12.75">
      <c r="A40" s="31"/>
      <c r="B40" s="31">
        <v>0</v>
      </c>
      <c r="C40" s="40">
        <v>36</v>
      </c>
      <c r="D40" s="31">
        <v>0</v>
      </c>
      <c r="E40" s="31">
        <v>0</v>
      </c>
      <c r="F40" s="41">
        <f t="shared" si="0"/>
        <v>0</v>
      </c>
      <c r="G40" s="1"/>
      <c r="H40" s="1"/>
    </row>
    <row r="41" spans="1:8" ht="12.75">
      <c r="A41" s="31"/>
      <c r="B41" s="31">
        <v>0</v>
      </c>
      <c r="C41" s="40">
        <v>36</v>
      </c>
      <c r="D41" s="31">
        <v>0</v>
      </c>
      <c r="E41" s="31">
        <v>0</v>
      </c>
      <c r="F41" s="41">
        <f t="shared" si="0"/>
        <v>0</v>
      </c>
      <c r="G41" s="1"/>
      <c r="H41" s="1"/>
    </row>
    <row r="42" spans="1:8" ht="12.75">
      <c r="A42" s="31"/>
      <c r="B42" s="31">
        <v>0</v>
      </c>
      <c r="C42" s="40">
        <v>36</v>
      </c>
      <c r="D42" s="31">
        <v>0</v>
      </c>
      <c r="E42" s="31">
        <v>0</v>
      </c>
      <c r="F42" s="41">
        <f t="shared" si="0"/>
        <v>0</v>
      </c>
      <c r="G42" s="1"/>
      <c r="H42" s="1"/>
    </row>
    <row r="43" spans="1:8" ht="12.75">
      <c r="A43" s="31"/>
      <c r="B43" s="31">
        <v>0</v>
      </c>
      <c r="C43" s="40">
        <v>36</v>
      </c>
      <c r="D43" s="31">
        <v>0</v>
      </c>
      <c r="E43" s="31">
        <v>0</v>
      </c>
      <c r="F43" s="41">
        <f t="shared" si="0"/>
        <v>0</v>
      </c>
      <c r="G43" s="1"/>
      <c r="H43" s="1"/>
    </row>
    <row r="44" spans="1:8" ht="13.5" thickBot="1">
      <c r="A44" s="31"/>
      <c r="B44" s="31">
        <v>0</v>
      </c>
      <c r="C44" s="42">
        <v>36</v>
      </c>
      <c r="D44" s="31">
        <v>0</v>
      </c>
      <c r="E44" s="31">
        <v>0</v>
      </c>
      <c r="F44" s="41">
        <f t="shared" si="0"/>
        <v>0</v>
      </c>
      <c r="G44" s="1"/>
      <c r="H44" s="1"/>
    </row>
    <row r="45" spans="1:8" ht="13.5" thickBot="1">
      <c r="A45" s="44" t="s">
        <v>66</v>
      </c>
      <c r="B45" s="45">
        <f>SUM(B36:B44)</f>
        <v>0</v>
      </c>
      <c r="C45" s="117"/>
      <c r="D45" s="118"/>
      <c r="E45" s="119"/>
      <c r="F45" s="46">
        <f>SUM(F36:F44)</f>
        <v>0</v>
      </c>
      <c r="G45" s="1"/>
      <c r="H45" s="1"/>
    </row>
  </sheetData>
  <sheetProtection/>
  <protectedRanges>
    <protectedRange sqref="C6" name="Intervallo2"/>
    <protectedRange sqref="C9:C10" name="Intervallo3"/>
    <protectedRange sqref="A16:C20" name="Intervallo1_1"/>
    <protectedRange sqref="D16:D20" name="Intervallo2_1"/>
    <protectedRange sqref="A36:B44 D36:E44" name="Intervallo1_2_1"/>
  </protectedRanges>
  <mergeCells count="33">
    <mergeCell ref="A11:B11"/>
    <mergeCell ref="E7:F7"/>
    <mergeCell ref="E8:F8"/>
    <mergeCell ref="E9:F9"/>
    <mergeCell ref="E10:F10"/>
    <mergeCell ref="C1:D1"/>
    <mergeCell ref="F13:F22"/>
    <mergeCell ref="E11:F12"/>
    <mergeCell ref="E2:F3"/>
    <mergeCell ref="A12:B12"/>
    <mergeCell ref="A4:B4"/>
    <mergeCell ref="A15:E15"/>
    <mergeCell ref="A14:B14"/>
    <mergeCell ref="E4:F4"/>
    <mergeCell ref="E5:F5"/>
    <mergeCell ref="E6:F6"/>
    <mergeCell ref="A13:E13"/>
    <mergeCell ref="A9:B9"/>
    <mergeCell ref="A10:B10"/>
    <mergeCell ref="A2:C2"/>
    <mergeCell ref="A5:B5"/>
    <mergeCell ref="A6:B6"/>
    <mergeCell ref="A7:B7"/>
    <mergeCell ref="A8:B8"/>
    <mergeCell ref="A3:C3"/>
    <mergeCell ref="C45:E45"/>
    <mergeCell ref="A33:F34"/>
    <mergeCell ref="A16:B16"/>
    <mergeCell ref="A17:B17"/>
    <mergeCell ref="A18:B18"/>
    <mergeCell ref="A19:B19"/>
    <mergeCell ref="A20:B20"/>
    <mergeCell ref="A23:F32"/>
  </mergeCells>
  <printOptions/>
  <pageMargins left="0.7" right="0.7" top="0.75" bottom="0.75" header="0.3" footer="0.3"/>
  <pageSetup fitToHeight="1" fitToWidth="1" horizontalDpi="600" verticalDpi="600" orientation="portrait" paperSize="9" scale="47" r:id="rId1"/>
  <ignoredErrors>
    <ignoredError sqref="D6 D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7">
      <selection activeCell="A23" sqref="A23:F32"/>
    </sheetView>
  </sheetViews>
  <sheetFormatPr defaultColWidth="9.140625" defaultRowHeight="12.75"/>
  <cols>
    <col min="1" max="1" width="45.7109375" style="0" customWidth="1"/>
    <col min="2" max="2" width="13.57421875" style="0" customWidth="1"/>
    <col min="3" max="3" width="18.00390625" style="0" customWidth="1"/>
    <col min="4" max="4" width="22.421875" style="0" customWidth="1"/>
    <col min="5" max="5" width="21.421875" style="0" customWidth="1"/>
    <col min="6" max="6" width="60.8515625" style="0" customWidth="1"/>
    <col min="7" max="7" width="4.57421875" style="0" customWidth="1"/>
    <col min="8" max="8" width="7.7109375" style="0" customWidth="1"/>
    <col min="9" max="9" width="11.00390625" style="0" customWidth="1"/>
    <col min="11" max="12" width="0" style="0" hidden="1" customWidth="1"/>
    <col min="13" max="16" width="9.140625" style="0" hidden="1" customWidth="1"/>
    <col min="17" max="17" width="0" style="0" hidden="1" customWidth="1"/>
  </cols>
  <sheetData>
    <row r="1" spans="1:10" ht="24.75" customHeight="1" thickBot="1">
      <c r="A1" s="47" t="s">
        <v>44</v>
      </c>
      <c r="B1" s="48" t="s">
        <v>39</v>
      </c>
      <c r="C1" s="254"/>
      <c r="D1" s="255"/>
      <c r="E1" s="49" t="s">
        <v>56</v>
      </c>
      <c r="F1" s="50"/>
      <c r="G1" s="14"/>
      <c r="H1" s="15"/>
      <c r="I1" s="15"/>
      <c r="J1" s="16"/>
    </row>
    <row r="2" spans="1:10" ht="24.75" customHeight="1" thickBot="1">
      <c r="A2" s="192" t="s">
        <v>8</v>
      </c>
      <c r="B2" s="193"/>
      <c r="C2" s="215"/>
      <c r="D2" s="115">
        <f>C11-C5</f>
        <v>0</v>
      </c>
      <c r="E2" s="261" t="s">
        <v>80</v>
      </c>
      <c r="F2" s="262"/>
      <c r="I2" s="1"/>
      <c r="J2" s="1"/>
    </row>
    <row r="3" spans="1:10" ht="24.75" customHeight="1" thickBot="1">
      <c r="A3" s="192" t="s">
        <v>38</v>
      </c>
      <c r="B3" s="193"/>
      <c r="C3" s="193"/>
      <c r="D3" s="51">
        <f>D2+C5</f>
        <v>0</v>
      </c>
      <c r="E3" s="263"/>
      <c r="F3" s="264"/>
      <c r="I3" s="1"/>
      <c r="J3" s="1"/>
    </row>
    <row r="4" spans="1:12" ht="24.75" customHeight="1" thickBot="1">
      <c r="A4" s="236" t="s">
        <v>1</v>
      </c>
      <c r="B4" s="237"/>
      <c r="C4" s="52" t="s">
        <v>11</v>
      </c>
      <c r="D4" s="53" t="s">
        <v>2</v>
      </c>
      <c r="E4" s="242" t="s">
        <v>3</v>
      </c>
      <c r="F4" s="243"/>
      <c r="G4" s="2"/>
      <c r="H4" s="2"/>
      <c r="I4" s="3"/>
      <c r="J4" s="1"/>
      <c r="K4" s="1"/>
      <c r="L4" s="1"/>
    </row>
    <row r="5" spans="1:16" ht="69" customHeight="1">
      <c r="A5" s="230" t="s">
        <v>70</v>
      </c>
      <c r="B5" s="231"/>
      <c r="C5" s="54">
        <f>E21</f>
        <v>0</v>
      </c>
      <c r="D5" s="11" t="e">
        <f>C5/$D$3</f>
        <v>#DIV/0!</v>
      </c>
      <c r="E5" s="244" t="s">
        <v>76</v>
      </c>
      <c r="F5" s="24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>
      <c r="A6" s="232" t="s">
        <v>71</v>
      </c>
      <c r="B6" s="233"/>
      <c r="C6" s="55">
        <v>0</v>
      </c>
      <c r="D6" s="6" t="e">
        <f>C6/$C$11</f>
        <v>#DIV/0!</v>
      </c>
      <c r="E6" s="246" t="s">
        <v>51</v>
      </c>
      <c r="F6" s="247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>
      <c r="A7" s="232" t="s">
        <v>72</v>
      </c>
      <c r="B7" s="233"/>
      <c r="C7" s="56">
        <f>ROUND((C5+C6)*0.6,0)</f>
        <v>0</v>
      </c>
      <c r="D7" s="6" t="e">
        <f>C7/$C$11</f>
        <v>#DIV/0!</v>
      </c>
      <c r="E7" s="246" t="s">
        <v>57</v>
      </c>
      <c r="F7" s="247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>
      <c r="A8" s="232" t="s">
        <v>73</v>
      </c>
      <c r="B8" s="233"/>
      <c r="C8" s="56">
        <f>F45</f>
        <v>0</v>
      </c>
      <c r="D8" s="6" t="e">
        <f>C8/$C$11</f>
        <v>#DIV/0!</v>
      </c>
      <c r="E8" s="246" t="s">
        <v>77</v>
      </c>
      <c r="F8" s="247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>
      <c r="A9" s="232" t="s">
        <v>74</v>
      </c>
      <c r="B9" s="233"/>
      <c r="C9" s="55">
        <v>0</v>
      </c>
      <c r="D9" s="6" t="e">
        <f>C9/$C$11</f>
        <v>#DIV/0!</v>
      </c>
      <c r="E9" s="246" t="s">
        <v>4</v>
      </c>
      <c r="F9" s="247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>
      <c r="A10" s="250" t="s">
        <v>75</v>
      </c>
      <c r="B10" s="251"/>
      <c r="C10" s="57">
        <v>0</v>
      </c>
      <c r="D10" s="21" t="e">
        <f>C10/$C$11</f>
        <v>#DIV/0!</v>
      </c>
      <c r="E10" s="252" t="s">
        <v>5</v>
      </c>
      <c r="F10" s="253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>
      <c r="A11" s="265" t="s">
        <v>0</v>
      </c>
      <c r="B11" s="266"/>
      <c r="C11" s="23">
        <f>SUM(C5:C10)</f>
        <v>0</v>
      </c>
      <c r="D11" s="58" t="e">
        <f>SUM(D5:D10)</f>
        <v>#DIV/0!</v>
      </c>
      <c r="E11" s="259"/>
      <c r="F11" s="260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2" ht="63.75" customHeight="1" thickBot="1">
      <c r="A12" s="234" t="s">
        <v>49</v>
      </c>
      <c r="B12" s="235"/>
      <c r="C12" s="10">
        <f>D3-SUM(C5:C10)</f>
        <v>0</v>
      </c>
      <c r="D12" s="20" t="e">
        <f>IF(D11&lt;100%,"COMPLETARE IL BUDGET","")&amp;IF(D11=100%,"BUDGET COMPLETATO","")&amp;IF(D11&gt;100%,"ERRORE","")</f>
        <v>#DIV/0!</v>
      </c>
      <c r="E12" s="259"/>
      <c r="F12" s="260"/>
      <c r="G12" s="2"/>
      <c r="H12" s="2"/>
      <c r="I12" s="3"/>
      <c r="J12" s="1"/>
      <c r="K12" s="1"/>
      <c r="L12" s="1"/>
    </row>
    <row r="13" spans="1:9" ht="19.5" customHeight="1" thickBot="1">
      <c r="A13" s="248" t="s">
        <v>14</v>
      </c>
      <c r="B13" s="249"/>
      <c r="C13" s="249"/>
      <c r="D13" s="249"/>
      <c r="E13" s="249"/>
      <c r="F13" s="256" t="s">
        <v>81</v>
      </c>
      <c r="G13" s="18"/>
      <c r="H13" s="18"/>
      <c r="I13" s="7"/>
    </row>
    <row r="14" spans="1:9" ht="63.75" thickBot="1">
      <c r="A14" s="240" t="s">
        <v>7</v>
      </c>
      <c r="B14" s="241"/>
      <c r="C14" s="25" t="s">
        <v>12</v>
      </c>
      <c r="D14" s="24" t="s">
        <v>13</v>
      </c>
      <c r="E14" s="26" t="s">
        <v>48</v>
      </c>
      <c r="F14" s="257"/>
      <c r="G14" s="18"/>
      <c r="H14" s="18"/>
      <c r="I14" s="7"/>
    </row>
    <row r="15" spans="1:9" ht="15" customHeight="1" thickBot="1">
      <c r="A15" s="238" t="s">
        <v>52</v>
      </c>
      <c r="B15" s="239"/>
      <c r="C15" s="239"/>
      <c r="D15" s="239"/>
      <c r="E15" s="239"/>
      <c r="F15" s="257"/>
      <c r="G15" s="18"/>
      <c r="H15" s="18"/>
      <c r="I15" s="7"/>
    </row>
    <row r="16" spans="1:9" ht="12.75" customHeight="1" thickBot="1">
      <c r="A16" s="219"/>
      <c r="B16" s="220"/>
      <c r="C16" s="59">
        <v>0</v>
      </c>
      <c r="D16" s="60">
        <v>0</v>
      </c>
      <c r="E16" s="61">
        <f>ROUND(C16/12*D16,0)</f>
        <v>0</v>
      </c>
      <c r="F16" s="257"/>
      <c r="G16" s="18"/>
      <c r="H16" s="18"/>
      <c r="I16" s="1"/>
    </row>
    <row r="17" spans="1:9" ht="12.75" customHeight="1" thickBot="1">
      <c r="A17" s="219"/>
      <c r="B17" s="220"/>
      <c r="C17" s="62"/>
      <c r="D17" s="63"/>
      <c r="E17" s="61">
        <f>ROUND(C17/12*D17,0)</f>
        <v>0</v>
      </c>
      <c r="F17" s="257"/>
      <c r="G17" s="18"/>
      <c r="H17" s="18"/>
      <c r="I17" s="1"/>
    </row>
    <row r="18" spans="1:9" ht="12.75" customHeight="1" thickBot="1">
      <c r="A18" s="219"/>
      <c r="B18" s="220"/>
      <c r="C18" s="64"/>
      <c r="D18" s="65"/>
      <c r="E18" s="61">
        <f>ROUND(C18/12*D18,0)</f>
        <v>0</v>
      </c>
      <c r="F18" s="257"/>
      <c r="G18" s="18"/>
      <c r="H18" s="18"/>
      <c r="I18" s="1"/>
    </row>
    <row r="19" spans="1:9" ht="12.75" customHeight="1" thickBot="1">
      <c r="A19" s="219"/>
      <c r="B19" s="220"/>
      <c r="C19" s="62"/>
      <c r="D19" s="63"/>
      <c r="E19" s="61">
        <f>ROUND(C19/12*D19,0)</f>
        <v>0</v>
      </c>
      <c r="F19" s="257"/>
      <c r="G19" s="18"/>
      <c r="H19" s="18"/>
      <c r="I19" s="1"/>
    </row>
    <row r="20" spans="1:18" ht="12.75" customHeight="1" thickBot="1">
      <c r="A20" s="219"/>
      <c r="B20" s="220"/>
      <c r="C20" s="64"/>
      <c r="D20" s="65"/>
      <c r="E20" s="61">
        <f>ROUND(C20/12*D20,0)</f>
        <v>0</v>
      </c>
      <c r="F20" s="257"/>
      <c r="G20" s="18"/>
      <c r="H20" s="18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>
      <c r="A21" s="66" t="s">
        <v>0</v>
      </c>
      <c r="B21" s="67"/>
      <c r="C21" s="67"/>
      <c r="D21" s="68"/>
      <c r="E21" s="69">
        <f>SUM(E16:E20)</f>
        <v>0</v>
      </c>
      <c r="F21" s="257"/>
      <c r="G21" s="18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>
      <c r="A22" s="70"/>
      <c r="B22" s="70"/>
      <c r="C22" s="70"/>
      <c r="D22" s="70"/>
      <c r="E22" s="70"/>
      <c r="F22" s="2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221" t="s">
        <v>103</v>
      </c>
      <c r="B23" s="222"/>
      <c r="C23" s="222"/>
      <c r="D23" s="222"/>
      <c r="E23" s="222"/>
      <c r="F23" s="223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</row>
    <row r="24" spans="1:18" ht="12.75">
      <c r="A24" s="224"/>
      <c r="B24" s="225"/>
      <c r="C24" s="225"/>
      <c r="D24" s="225"/>
      <c r="E24" s="225"/>
      <c r="F24" s="226"/>
      <c r="G24" s="19"/>
      <c r="H24" s="19"/>
      <c r="I24" s="19"/>
      <c r="J24" s="19"/>
      <c r="K24" s="19"/>
      <c r="L24" s="19"/>
      <c r="M24" s="19"/>
      <c r="N24" s="19"/>
      <c r="O24" s="19"/>
      <c r="P24" s="1"/>
      <c r="Q24" s="1"/>
      <c r="R24" s="1"/>
    </row>
    <row r="25" spans="1:18" ht="19.5" customHeight="1">
      <c r="A25" s="224"/>
      <c r="B25" s="225"/>
      <c r="C25" s="225"/>
      <c r="D25" s="225"/>
      <c r="E25" s="225"/>
      <c r="F25" s="226"/>
      <c r="G25" s="19"/>
      <c r="H25" s="19"/>
      <c r="I25" s="19"/>
      <c r="J25" s="19"/>
      <c r="K25" s="19"/>
      <c r="L25" s="19"/>
      <c r="M25" s="19"/>
      <c r="N25" s="19"/>
      <c r="O25" s="19"/>
      <c r="P25" s="1"/>
      <c r="Q25" s="1"/>
      <c r="R25" s="1"/>
    </row>
    <row r="26" spans="1:18" ht="19.5" customHeight="1">
      <c r="A26" s="224"/>
      <c r="B26" s="225"/>
      <c r="C26" s="225"/>
      <c r="D26" s="225"/>
      <c r="E26" s="225"/>
      <c r="F26" s="226"/>
      <c r="G26" s="19"/>
      <c r="H26" s="19"/>
      <c r="I26" s="19"/>
      <c r="J26" s="19"/>
      <c r="K26" s="19"/>
      <c r="L26" s="19"/>
      <c r="M26" s="19"/>
      <c r="N26" s="19"/>
      <c r="O26" s="19"/>
      <c r="P26" s="1"/>
      <c r="Q26" s="1"/>
      <c r="R26" s="1"/>
    </row>
    <row r="27" spans="1:18" ht="12.75">
      <c r="A27" s="224"/>
      <c r="B27" s="225"/>
      <c r="C27" s="225"/>
      <c r="D27" s="225"/>
      <c r="E27" s="225"/>
      <c r="F27" s="226"/>
      <c r="G27" s="19"/>
      <c r="H27" s="19"/>
      <c r="I27" s="19"/>
      <c r="J27" s="19"/>
      <c r="K27" s="19"/>
      <c r="L27" s="19"/>
      <c r="M27" s="19"/>
      <c r="N27" s="19"/>
      <c r="O27" s="19"/>
      <c r="P27" s="1"/>
      <c r="Q27" s="1"/>
      <c r="R27" s="1"/>
    </row>
    <row r="28" spans="1:18" ht="12.75">
      <c r="A28" s="224"/>
      <c r="B28" s="225"/>
      <c r="C28" s="225"/>
      <c r="D28" s="225"/>
      <c r="E28" s="225"/>
      <c r="F28" s="226"/>
      <c r="G28" s="19"/>
      <c r="H28" s="19"/>
      <c r="I28" s="19"/>
      <c r="J28" s="19"/>
      <c r="K28" s="19"/>
      <c r="L28" s="19"/>
      <c r="M28" s="19"/>
      <c r="N28" s="19"/>
      <c r="O28" s="19"/>
      <c r="P28" s="1"/>
      <c r="Q28" s="1"/>
      <c r="R28" s="1"/>
    </row>
    <row r="29" spans="1:18" ht="12.75">
      <c r="A29" s="224"/>
      <c r="B29" s="225"/>
      <c r="C29" s="225"/>
      <c r="D29" s="225"/>
      <c r="E29" s="225"/>
      <c r="F29" s="226"/>
      <c r="G29" s="19"/>
      <c r="H29" s="19"/>
      <c r="I29" s="19"/>
      <c r="J29" s="19"/>
      <c r="K29" s="19"/>
      <c r="L29" s="19"/>
      <c r="M29" s="19"/>
      <c r="N29" s="19"/>
      <c r="O29" s="19"/>
      <c r="P29" s="1"/>
      <c r="Q29" s="1"/>
      <c r="R29" s="1"/>
    </row>
    <row r="30" spans="1:18" ht="12.75">
      <c r="A30" s="224"/>
      <c r="B30" s="225"/>
      <c r="C30" s="225"/>
      <c r="D30" s="225"/>
      <c r="E30" s="225"/>
      <c r="F30" s="226"/>
      <c r="G30" s="19"/>
      <c r="H30" s="19"/>
      <c r="I30" s="19"/>
      <c r="J30" s="19"/>
      <c r="K30" s="19"/>
      <c r="L30" s="19"/>
      <c r="M30" s="19"/>
      <c r="N30" s="19"/>
      <c r="O30" s="19"/>
      <c r="P30" s="1"/>
      <c r="Q30" s="1"/>
      <c r="R30" s="1"/>
    </row>
    <row r="31" spans="1:18" ht="12.75">
      <c r="A31" s="224"/>
      <c r="B31" s="225"/>
      <c r="C31" s="225"/>
      <c r="D31" s="225"/>
      <c r="E31" s="225"/>
      <c r="F31" s="226"/>
      <c r="G31" s="19"/>
      <c r="H31" s="19"/>
      <c r="I31" s="19"/>
      <c r="J31" s="19"/>
      <c r="K31" s="19"/>
      <c r="L31" s="19"/>
      <c r="M31" s="19"/>
      <c r="N31" s="19"/>
      <c r="O31" s="19"/>
      <c r="P31" s="1"/>
      <c r="Q31" s="1"/>
      <c r="R31" s="1"/>
    </row>
    <row r="32" spans="1:18" ht="13.5" thickBot="1">
      <c r="A32" s="224"/>
      <c r="B32" s="225"/>
      <c r="C32" s="225"/>
      <c r="D32" s="225"/>
      <c r="E32" s="225"/>
      <c r="F32" s="226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</row>
    <row r="33" spans="1:20" ht="12.75" customHeight="1">
      <c r="A33" s="145" t="s">
        <v>59</v>
      </c>
      <c r="B33" s="146"/>
      <c r="C33" s="146"/>
      <c r="D33" s="146"/>
      <c r="E33" s="146"/>
      <c r="F33" s="14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>
      <c r="A34" s="148"/>
      <c r="B34" s="149"/>
      <c r="C34" s="149"/>
      <c r="D34" s="149"/>
      <c r="E34" s="149"/>
      <c r="F34" s="150"/>
      <c r="G34" s="22"/>
      <c r="H34" s="2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>
      <c r="A35" s="36" t="s">
        <v>60</v>
      </c>
      <c r="B35" s="37" t="s">
        <v>61</v>
      </c>
      <c r="C35" s="38" t="s">
        <v>62</v>
      </c>
      <c r="D35" s="36" t="s">
        <v>67</v>
      </c>
      <c r="E35" s="36" t="s">
        <v>64</v>
      </c>
      <c r="F35" s="39" t="s">
        <v>65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8" ht="12.75">
      <c r="A36" s="31"/>
      <c r="B36" s="31">
        <v>0</v>
      </c>
      <c r="C36" s="40">
        <v>36</v>
      </c>
      <c r="D36" s="31">
        <v>0</v>
      </c>
      <c r="E36" s="31">
        <v>0</v>
      </c>
      <c r="F36" s="41">
        <f>ROUND(+(B36/C36*D36)*E36%,0)</f>
        <v>0</v>
      </c>
      <c r="G36" s="1"/>
      <c r="H36" s="1"/>
    </row>
    <row r="37" spans="1:8" ht="12.75">
      <c r="A37" s="31"/>
      <c r="B37" s="31">
        <v>0</v>
      </c>
      <c r="C37" s="40">
        <v>36</v>
      </c>
      <c r="D37" s="31">
        <v>0</v>
      </c>
      <c r="E37" s="31">
        <v>0</v>
      </c>
      <c r="F37" s="41">
        <f aca="true" t="shared" si="0" ref="F37:F44">ROUND(+(B37/C37*D37)*E37%,0)</f>
        <v>0</v>
      </c>
      <c r="G37" s="1"/>
      <c r="H37" s="1"/>
    </row>
    <row r="38" spans="1:8" ht="12.75">
      <c r="A38" s="31"/>
      <c r="B38" s="31">
        <v>0</v>
      </c>
      <c r="C38" s="40">
        <v>36</v>
      </c>
      <c r="D38" s="31">
        <v>0</v>
      </c>
      <c r="E38" s="31">
        <v>0</v>
      </c>
      <c r="F38" s="41">
        <f t="shared" si="0"/>
        <v>0</v>
      </c>
      <c r="G38" s="1"/>
      <c r="H38" s="1"/>
    </row>
    <row r="39" spans="1:8" ht="12.75">
      <c r="A39" s="31"/>
      <c r="B39" s="31">
        <v>0</v>
      </c>
      <c r="C39" s="40">
        <v>36</v>
      </c>
      <c r="D39" s="31">
        <v>0</v>
      </c>
      <c r="E39" s="31">
        <v>0</v>
      </c>
      <c r="F39" s="41">
        <f t="shared" si="0"/>
        <v>0</v>
      </c>
      <c r="G39" s="1"/>
      <c r="H39" s="1"/>
    </row>
    <row r="40" spans="1:8" ht="12.75">
      <c r="A40" s="31"/>
      <c r="B40" s="31">
        <v>0</v>
      </c>
      <c r="C40" s="40">
        <v>36</v>
      </c>
      <c r="D40" s="31">
        <v>0</v>
      </c>
      <c r="E40" s="31">
        <v>0</v>
      </c>
      <c r="F40" s="41">
        <f t="shared" si="0"/>
        <v>0</v>
      </c>
      <c r="G40" s="1"/>
      <c r="H40" s="1"/>
    </row>
    <row r="41" spans="1:8" ht="12.75">
      <c r="A41" s="31"/>
      <c r="B41" s="31">
        <v>0</v>
      </c>
      <c r="C41" s="40">
        <v>36</v>
      </c>
      <c r="D41" s="31">
        <v>0</v>
      </c>
      <c r="E41" s="31">
        <v>0</v>
      </c>
      <c r="F41" s="41">
        <f t="shared" si="0"/>
        <v>0</v>
      </c>
      <c r="G41" s="1"/>
      <c r="H41" s="1"/>
    </row>
    <row r="42" spans="1:8" ht="12.75">
      <c r="A42" s="31"/>
      <c r="B42" s="31">
        <v>0</v>
      </c>
      <c r="C42" s="40">
        <v>36</v>
      </c>
      <c r="D42" s="31">
        <v>0</v>
      </c>
      <c r="E42" s="31">
        <v>0</v>
      </c>
      <c r="F42" s="41">
        <f t="shared" si="0"/>
        <v>0</v>
      </c>
      <c r="G42" s="1"/>
      <c r="H42" s="1"/>
    </row>
    <row r="43" spans="1:8" ht="12.75">
      <c r="A43" s="31"/>
      <c r="B43" s="31">
        <v>0</v>
      </c>
      <c r="C43" s="40">
        <v>36</v>
      </c>
      <c r="D43" s="31">
        <v>0</v>
      </c>
      <c r="E43" s="31">
        <v>0</v>
      </c>
      <c r="F43" s="41">
        <f t="shared" si="0"/>
        <v>0</v>
      </c>
      <c r="G43" s="1"/>
      <c r="H43" s="1"/>
    </row>
    <row r="44" spans="1:8" ht="13.5" thickBot="1">
      <c r="A44" s="31"/>
      <c r="B44" s="31">
        <v>0</v>
      </c>
      <c r="C44" s="42">
        <v>36</v>
      </c>
      <c r="D44" s="31">
        <v>0</v>
      </c>
      <c r="E44" s="31">
        <v>0</v>
      </c>
      <c r="F44" s="41">
        <f t="shared" si="0"/>
        <v>0</v>
      </c>
      <c r="G44" s="1"/>
      <c r="H44" s="1"/>
    </row>
    <row r="45" spans="1:8" ht="13.5" thickBot="1">
      <c r="A45" s="44" t="s">
        <v>66</v>
      </c>
      <c r="B45" s="45">
        <f>SUM(B36:B44)</f>
        <v>0</v>
      </c>
      <c r="C45" s="117"/>
      <c r="D45" s="118"/>
      <c r="E45" s="119"/>
      <c r="F45" s="46">
        <f>SUM(F36:F44)</f>
        <v>0</v>
      </c>
      <c r="G45" s="1"/>
      <c r="H45" s="1"/>
    </row>
  </sheetData>
  <sheetProtection/>
  <protectedRanges>
    <protectedRange sqref="C6" name="Intervallo2"/>
    <protectedRange sqref="C9:C10" name="Intervallo3"/>
    <protectedRange sqref="A16:C20" name="Intervallo1_1"/>
    <protectedRange sqref="D16:D20" name="Intervallo2_1"/>
    <protectedRange sqref="A36:B44 D36:E44" name="Intervallo1_2_1_1"/>
  </protectedRanges>
  <mergeCells count="33">
    <mergeCell ref="C1:D1"/>
    <mergeCell ref="E2:F3"/>
    <mergeCell ref="A9:B9"/>
    <mergeCell ref="A10:B10"/>
    <mergeCell ref="A2:C2"/>
    <mergeCell ref="A3:C3"/>
    <mergeCell ref="E4:F4"/>
    <mergeCell ref="A23:F32"/>
    <mergeCell ref="E6:F6"/>
    <mergeCell ref="A18:B18"/>
    <mergeCell ref="A19:B19"/>
    <mergeCell ref="A20:B20"/>
    <mergeCell ref="E7:F7"/>
    <mergeCell ref="A7:B7"/>
    <mergeCell ref="A6:B6"/>
    <mergeCell ref="A11:B11"/>
    <mergeCell ref="A15:E15"/>
    <mergeCell ref="A16:B16"/>
    <mergeCell ref="A13:E13"/>
    <mergeCell ref="A4:B4"/>
    <mergeCell ref="E5:F5"/>
    <mergeCell ref="A5:B5"/>
    <mergeCell ref="A8:B8"/>
    <mergeCell ref="A17:B17"/>
    <mergeCell ref="E8:F8"/>
    <mergeCell ref="C45:E45"/>
    <mergeCell ref="F13:F22"/>
    <mergeCell ref="E11:F12"/>
    <mergeCell ref="E9:F9"/>
    <mergeCell ref="A33:F34"/>
    <mergeCell ref="A12:B12"/>
    <mergeCell ref="E10:F10"/>
    <mergeCell ref="A14:B1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">
      <selection activeCell="A23" sqref="A23:F32"/>
    </sheetView>
  </sheetViews>
  <sheetFormatPr defaultColWidth="9.140625" defaultRowHeight="12.75"/>
  <cols>
    <col min="1" max="1" width="45.7109375" style="0" customWidth="1"/>
    <col min="2" max="2" width="13.57421875" style="0" customWidth="1"/>
    <col min="3" max="3" width="18.00390625" style="0" customWidth="1"/>
    <col min="4" max="4" width="22.421875" style="0" customWidth="1"/>
    <col min="5" max="5" width="21.421875" style="0" customWidth="1"/>
    <col min="6" max="6" width="60.8515625" style="0" customWidth="1"/>
    <col min="7" max="7" width="4.57421875" style="0" customWidth="1"/>
    <col min="8" max="8" width="7.7109375" style="0" customWidth="1"/>
    <col min="9" max="9" width="11.00390625" style="0" customWidth="1"/>
    <col min="11" max="12" width="0" style="0" hidden="1" customWidth="1"/>
    <col min="13" max="16" width="9.140625" style="0" hidden="1" customWidth="1"/>
    <col min="17" max="17" width="0" style="0" hidden="1" customWidth="1"/>
  </cols>
  <sheetData>
    <row r="1" spans="1:10" ht="24.75" customHeight="1" thickBot="1">
      <c r="A1" s="47" t="s">
        <v>45</v>
      </c>
      <c r="B1" s="48" t="s">
        <v>39</v>
      </c>
      <c r="C1" s="254"/>
      <c r="D1" s="255"/>
      <c r="E1" s="49" t="s">
        <v>56</v>
      </c>
      <c r="F1" s="50"/>
      <c r="G1" s="14"/>
      <c r="H1" s="15"/>
      <c r="I1" s="15"/>
      <c r="J1" s="16"/>
    </row>
    <row r="2" spans="1:10" ht="24.75" customHeight="1" thickBot="1">
      <c r="A2" s="192" t="s">
        <v>8</v>
      </c>
      <c r="B2" s="193"/>
      <c r="C2" s="215"/>
      <c r="D2" s="115">
        <f>C11-C5</f>
        <v>0</v>
      </c>
      <c r="E2" s="261" t="s">
        <v>80</v>
      </c>
      <c r="F2" s="262"/>
      <c r="I2" s="1"/>
      <c r="J2" s="1"/>
    </row>
    <row r="3" spans="1:10" ht="24.75" customHeight="1" thickBot="1">
      <c r="A3" s="192" t="s">
        <v>38</v>
      </c>
      <c r="B3" s="193"/>
      <c r="C3" s="193"/>
      <c r="D3" s="51">
        <f>D2+C5</f>
        <v>0</v>
      </c>
      <c r="E3" s="263"/>
      <c r="F3" s="264"/>
      <c r="I3" s="1"/>
      <c r="J3" s="1"/>
    </row>
    <row r="4" spans="1:12" ht="24.75" customHeight="1" thickBot="1">
      <c r="A4" s="236" t="s">
        <v>1</v>
      </c>
      <c r="B4" s="237"/>
      <c r="C4" s="52" t="s">
        <v>11</v>
      </c>
      <c r="D4" s="53" t="s">
        <v>2</v>
      </c>
      <c r="E4" s="242" t="s">
        <v>3</v>
      </c>
      <c r="F4" s="243"/>
      <c r="G4" s="2"/>
      <c r="H4" s="2"/>
      <c r="I4" s="3"/>
      <c r="J4" s="1"/>
      <c r="K4" s="1"/>
      <c r="L4" s="1"/>
    </row>
    <row r="5" spans="1:16" ht="69" customHeight="1">
      <c r="A5" s="230" t="s">
        <v>70</v>
      </c>
      <c r="B5" s="231"/>
      <c r="C5" s="54">
        <f>E21</f>
        <v>0</v>
      </c>
      <c r="D5" s="11" t="e">
        <f>C5/$D$3</f>
        <v>#DIV/0!</v>
      </c>
      <c r="E5" s="244" t="s">
        <v>76</v>
      </c>
      <c r="F5" s="24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>
      <c r="A6" s="232" t="s">
        <v>71</v>
      </c>
      <c r="B6" s="233"/>
      <c r="C6" s="55">
        <v>0</v>
      </c>
      <c r="D6" s="6" t="e">
        <f>C6/$C$11</f>
        <v>#DIV/0!</v>
      </c>
      <c r="E6" s="246" t="s">
        <v>51</v>
      </c>
      <c r="F6" s="247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>
      <c r="A7" s="232" t="s">
        <v>72</v>
      </c>
      <c r="B7" s="233"/>
      <c r="C7" s="56">
        <f>ROUND((C5+C6)*0.6,0)</f>
        <v>0</v>
      </c>
      <c r="D7" s="6" t="e">
        <f>C7/$C$11</f>
        <v>#DIV/0!</v>
      </c>
      <c r="E7" s="246" t="s">
        <v>57</v>
      </c>
      <c r="F7" s="247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>
      <c r="A8" s="232" t="s">
        <v>73</v>
      </c>
      <c r="B8" s="233"/>
      <c r="C8" s="56">
        <f>F45</f>
        <v>0</v>
      </c>
      <c r="D8" s="6" t="e">
        <f>C8/$C$11</f>
        <v>#DIV/0!</v>
      </c>
      <c r="E8" s="246" t="s">
        <v>77</v>
      </c>
      <c r="F8" s="247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>
      <c r="A9" s="232" t="s">
        <v>74</v>
      </c>
      <c r="B9" s="233"/>
      <c r="C9" s="55">
        <v>0</v>
      </c>
      <c r="D9" s="6" t="e">
        <f>C9/$C$11</f>
        <v>#DIV/0!</v>
      </c>
      <c r="E9" s="246" t="s">
        <v>4</v>
      </c>
      <c r="F9" s="247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>
      <c r="A10" s="250" t="s">
        <v>75</v>
      </c>
      <c r="B10" s="251"/>
      <c r="C10" s="57">
        <v>0</v>
      </c>
      <c r="D10" s="21" t="e">
        <f>C10/$C$11</f>
        <v>#DIV/0!</v>
      </c>
      <c r="E10" s="252" t="s">
        <v>5</v>
      </c>
      <c r="F10" s="253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>
      <c r="A11" s="265" t="s">
        <v>0</v>
      </c>
      <c r="B11" s="266"/>
      <c r="C11" s="23">
        <f>SUM(C5:C10)</f>
        <v>0</v>
      </c>
      <c r="D11" s="58" t="e">
        <f>SUM(D5:D10)</f>
        <v>#DIV/0!</v>
      </c>
      <c r="E11" s="259"/>
      <c r="F11" s="260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2" ht="63.75" customHeight="1" thickBot="1">
      <c r="A12" s="234" t="s">
        <v>49</v>
      </c>
      <c r="B12" s="235"/>
      <c r="C12" s="10">
        <f>D3-SUM(C5:C10)</f>
        <v>0</v>
      </c>
      <c r="D12" s="20" t="e">
        <f>IF(D11&lt;100%,"COMPLETARE IL BUDGET","")&amp;IF(D11=100%,"BUDGET COMPLETATO","")&amp;IF(D11&gt;100%,"ERRORE","")</f>
        <v>#DIV/0!</v>
      </c>
      <c r="E12" s="259"/>
      <c r="F12" s="260"/>
      <c r="G12" s="2"/>
      <c r="H12" s="2"/>
      <c r="I12" s="3"/>
      <c r="J12" s="1"/>
      <c r="K12" s="1"/>
      <c r="L12" s="1"/>
    </row>
    <row r="13" spans="1:9" ht="19.5" customHeight="1" thickBot="1">
      <c r="A13" s="248" t="s">
        <v>14</v>
      </c>
      <c r="B13" s="249"/>
      <c r="C13" s="249"/>
      <c r="D13" s="249"/>
      <c r="E13" s="249"/>
      <c r="F13" s="256" t="s">
        <v>81</v>
      </c>
      <c r="G13" s="18"/>
      <c r="H13" s="18"/>
      <c r="I13" s="7"/>
    </row>
    <row r="14" spans="1:9" ht="63.75" thickBot="1">
      <c r="A14" s="240" t="s">
        <v>7</v>
      </c>
      <c r="B14" s="241"/>
      <c r="C14" s="25" t="s">
        <v>12</v>
      </c>
      <c r="D14" s="24" t="s">
        <v>13</v>
      </c>
      <c r="E14" s="26" t="s">
        <v>48</v>
      </c>
      <c r="F14" s="257"/>
      <c r="G14" s="18"/>
      <c r="H14" s="18"/>
      <c r="I14" s="7"/>
    </row>
    <row r="15" spans="1:9" ht="15" customHeight="1" thickBot="1">
      <c r="A15" s="238" t="s">
        <v>52</v>
      </c>
      <c r="B15" s="239"/>
      <c r="C15" s="239"/>
      <c r="D15" s="239"/>
      <c r="E15" s="239"/>
      <c r="F15" s="257"/>
      <c r="G15" s="18"/>
      <c r="H15" s="18"/>
      <c r="I15" s="7"/>
    </row>
    <row r="16" spans="1:9" ht="12.75" customHeight="1" thickBot="1">
      <c r="A16" s="219"/>
      <c r="B16" s="220"/>
      <c r="C16" s="59">
        <v>0</v>
      </c>
      <c r="D16" s="60">
        <v>0</v>
      </c>
      <c r="E16" s="61">
        <f>ROUND(C16/12*D16,0)</f>
        <v>0</v>
      </c>
      <c r="F16" s="257"/>
      <c r="G16" s="18"/>
      <c r="H16" s="18"/>
      <c r="I16" s="1"/>
    </row>
    <row r="17" spans="1:9" ht="12.75" customHeight="1" thickBot="1">
      <c r="A17" s="219"/>
      <c r="B17" s="220"/>
      <c r="C17" s="62"/>
      <c r="D17" s="63"/>
      <c r="E17" s="61">
        <f>ROUND(C17/12*D17,0)</f>
        <v>0</v>
      </c>
      <c r="F17" s="257"/>
      <c r="G17" s="18"/>
      <c r="H17" s="18"/>
      <c r="I17" s="1"/>
    </row>
    <row r="18" spans="1:9" ht="12.75" customHeight="1" thickBot="1">
      <c r="A18" s="219"/>
      <c r="B18" s="220"/>
      <c r="C18" s="64"/>
      <c r="D18" s="65"/>
      <c r="E18" s="61">
        <f>ROUND(C18/12*D18,0)</f>
        <v>0</v>
      </c>
      <c r="F18" s="257"/>
      <c r="G18" s="18"/>
      <c r="H18" s="18"/>
      <c r="I18" s="1"/>
    </row>
    <row r="19" spans="1:9" ht="12.75" customHeight="1" thickBot="1">
      <c r="A19" s="219"/>
      <c r="B19" s="220"/>
      <c r="C19" s="62"/>
      <c r="D19" s="63"/>
      <c r="E19" s="61">
        <f>ROUND(C19/12*D19,0)</f>
        <v>0</v>
      </c>
      <c r="F19" s="257"/>
      <c r="G19" s="18"/>
      <c r="H19" s="18"/>
      <c r="I19" s="1"/>
    </row>
    <row r="20" spans="1:18" ht="12.75" customHeight="1" thickBot="1">
      <c r="A20" s="219"/>
      <c r="B20" s="220"/>
      <c r="C20" s="64"/>
      <c r="D20" s="65"/>
      <c r="E20" s="61">
        <f>ROUND(C20/12*D20,0)</f>
        <v>0</v>
      </c>
      <c r="F20" s="257"/>
      <c r="G20" s="18"/>
      <c r="H20" s="18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>
      <c r="A21" s="66" t="s">
        <v>0</v>
      </c>
      <c r="B21" s="67"/>
      <c r="C21" s="67"/>
      <c r="D21" s="68"/>
      <c r="E21" s="69">
        <f>SUM(E16:E20)</f>
        <v>0</v>
      </c>
      <c r="F21" s="257"/>
      <c r="G21" s="18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>
      <c r="A22" s="70"/>
      <c r="B22" s="70"/>
      <c r="C22" s="70"/>
      <c r="D22" s="70"/>
      <c r="E22" s="70"/>
      <c r="F22" s="2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221" t="s">
        <v>103</v>
      </c>
      <c r="B23" s="222"/>
      <c r="C23" s="222"/>
      <c r="D23" s="222"/>
      <c r="E23" s="222"/>
      <c r="F23" s="223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</row>
    <row r="24" spans="1:18" ht="12.75">
      <c r="A24" s="224"/>
      <c r="B24" s="225"/>
      <c r="C24" s="225"/>
      <c r="D24" s="225"/>
      <c r="E24" s="225"/>
      <c r="F24" s="226"/>
      <c r="G24" s="19"/>
      <c r="H24" s="19"/>
      <c r="I24" s="19"/>
      <c r="J24" s="19"/>
      <c r="K24" s="19"/>
      <c r="L24" s="19"/>
      <c r="M24" s="19"/>
      <c r="N24" s="19"/>
      <c r="O24" s="19"/>
      <c r="P24" s="1"/>
      <c r="Q24" s="1"/>
      <c r="R24" s="1"/>
    </row>
    <row r="25" spans="1:18" ht="19.5" customHeight="1">
      <c r="A25" s="224"/>
      <c r="B25" s="225"/>
      <c r="C25" s="225"/>
      <c r="D25" s="225"/>
      <c r="E25" s="225"/>
      <c r="F25" s="226"/>
      <c r="G25" s="19"/>
      <c r="H25" s="19"/>
      <c r="I25" s="19"/>
      <c r="J25" s="19"/>
      <c r="K25" s="19"/>
      <c r="L25" s="19"/>
      <c r="M25" s="19"/>
      <c r="N25" s="19"/>
      <c r="O25" s="19"/>
      <c r="P25" s="1"/>
      <c r="Q25" s="1"/>
      <c r="R25" s="1"/>
    </row>
    <row r="26" spans="1:18" ht="19.5" customHeight="1">
      <c r="A26" s="224"/>
      <c r="B26" s="225"/>
      <c r="C26" s="225"/>
      <c r="D26" s="225"/>
      <c r="E26" s="225"/>
      <c r="F26" s="226"/>
      <c r="G26" s="19"/>
      <c r="H26" s="19"/>
      <c r="I26" s="19"/>
      <c r="J26" s="19"/>
      <c r="K26" s="19"/>
      <c r="L26" s="19"/>
      <c r="M26" s="19"/>
      <c r="N26" s="19"/>
      <c r="O26" s="19"/>
      <c r="P26" s="1"/>
      <c r="Q26" s="1"/>
      <c r="R26" s="1"/>
    </row>
    <row r="27" spans="1:18" ht="12.75">
      <c r="A27" s="224"/>
      <c r="B27" s="225"/>
      <c r="C27" s="225"/>
      <c r="D27" s="225"/>
      <c r="E27" s="225"/>
      <c r="F27" s="226"/>
      <c r="G27" s="19"/>
      <c r="H27" s="19"/>
      <c r="I27" s="19"/>
      <c r="J27" s="19"/>
      <c r="K27" s="19"/>
      <c r="L27" s="19"/>
      <c r="M27" s="19"/>
      <c r="N27" s="19"/>
      <c r="O27" s="19"/>
      <c r="P27" s="1"/>
      <c r="Q27" s="1"/>
      <c r="R27" s="1"/>
    </row>
    <row r="28" spans="1:18" ht="12.75">
      <c r="A28" s="224"/>
      <c r="B28" s="225"/>
      <c r="C28" s="225"/>
      <c r="D28" s="225"/>
      <c r="E28" s="225"/>
      <c r="F28" s="226"/>
      <c r="G28" s="19"/>
      <c r="H28" s="19"/>
      <c r="I28" s="19"/>
      <c r="J28" s="19"/>
      <c r="K28" s="19"/>
      <c r="L28" s="19"/>
      <c r="M28" s="19"/>
      <c r="N28" s="19"/>
      <c r="O28" s="19"/>
      <c r="P28" s="1"/>
      <c r="Q28" s="1"/>
      <c r="R28" s="1"/>
    </row>
    <row r="29" spans="1:18" ht="12.75">
      <c r="A29" s="224"/>
      <c r="B29" s="225"/>
      <c r="C29" s="225"/>
      <c r="D29" s="225"/>
      <c r="E29" s="225"/>
      <c r="F29" s="226"/>
      <c r="G29" s="19"/>
      <c r="H29" s="19"/>
      <c r="I29" s="19"/>
      <c r="J29" s="19"/>
      <c r="K29" s="19"/>
      <c r="L29" s="19"/>
      <c r="M29" s="19"/>
      <c r="N29" s="19"/>
      <c r="O29" s="19"/>
      <c r="P29" s="1"/>
      <c r="Q29" s="1"/>
      <c r="R29" s="1"/>
    </row>
    <row r="30" spans="1:18" ht="12.75">
      <c r="A30" s="224"/>
      <c r="B30" s="225"/>
      <c r="C30" s="225"/>
      <c r="D30" s="225"/>
      <c r="E30" s="225"/>
      <c r="F30" s="226"/>
      <c r="G30" s="19"/>
      <c r="H30" s="19"/>
      <c r="I30" s="19"/>
      <c r="J30" s="19"/>
      <c r="K30" s="19"/>
      <c r="L30" s="19"/>
      <c r="M30" s="19"/>
      <c r="N30" s="19"/>
      <c r="O30" s="19"/>
      <c r="P30" s="1"/>
      <c r="Q30" s="1"/>
      <c r="R30" s="1"/>
    </row>
    <row r="31" spans="1:18" ht="12.75">
      <c r="A31" s="224"/>
      <c r="B31" s="225"/>
      <c r="C31" s="225"/>
      <c r="D31" s="225"/>
      <c r="E31" s="225"/>
      <c r="F31" s="226"/>
      <c r="G31" s="19"/>
      <c r="H31" s="19"/>
      <c r="I31" s="19"/>
      <c r="J31" s="19"/>
      <c r="K31" s="19"/>
      <c r="L31" s="19"/>
      <c r="M31" s="19"/>
      <c r="N31" s="19"/>
      <c r="O31" s="19"/>
      <c r="P31" s="1"/>
      <c r="Q31" s="1"/>
      <c r="R31" s="1"/>
    </row>
    <row r="32" spans="1:18" ht="13.5" thickBot="1">
      <c r="A32" s="224"/>
      <c r="B32" s="225"/>
      <c r="C32" s="225"/>
      <c r="D32" s="225"/>
      <c r="E32" s="225"/>
      <c r="F32" s="226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</row>
    <row r="33" spans="1:20" ht="12.75" customHeight="1">
      <c r="A33" s="145" t="s">
        <v>59</v>
      </c>
      <c r="B33" s="146"/>
      <c r="C33" s="146"/>
      <c r="D33" s="146"/>
      <c r="E33" s="146"/>
      <c r="F33" s="14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>
      <c r="A34" s="148"/>
      <c r="B34" s="149"/>
      <c r="C34" s="149"/>
      <c r="D34" s="149"/>
      <c r="E34" s="149"/>
      <c r="F34" s="150"/>
      <c r="G34" s="22"/>
      <c r="H34" s="2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>
      <c r="A35" s="36" t="s">
        <v>60</v>
      </c>
      <c r="B35" s="37" t="s">
        <v>61</v>
      </c>
      <c r="C35" s="38" t="s">
        <v>62</v>
      </c>
      <c r="D35" s="36" t="s">
        <v>67</v>
      </c>
      <c r="E35" s="36" t="s">
        <v>64</v>
      </c>
      <c r="F35" s="39" t="s">
        <v>65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8" ht="12.75">
      <c r="A36" s="31"/>
      <c r="B36" s="31">
        <v>0</v>
      </c>
      <c r="C36" s="40">
        <v>36</v>
      </c>
      <c r="D36" s="31">
        <v>0</v>
      </c>
      <c r="E36" s="31">
        <v>0</v>
      </c>
      <c r="F36" s="41">
        <f>ROUND(+(B36/C36*D36)*E36%,0)</f>
        <v>0</v>
      </c>
      <c r="G36" s="1"/>
      <c r="H36" s="1"/>
    </row>
    <row r="37" spans="1:8" ht="12.75">
      <c r="A37" s="31"/>
      <c r="B37" s="31">
        <v>0</v>
      </c>
      <c r="C37" s="40">
        <v>36</v>
      </c>
      <c r="D37" s="31">
        <v>0</v>
      </c>
      <c r="E37" s="31">
        <v>0</v>
      </c>
      <c r="F37" s="41">
        <f aca="true" t="shared" si="0" ref="F37:F44">ROUND(+(B37/C37*D37)*E37%,0)</f>
        <v>0</v>
      </c>
      <c r="G37" s="1"/>
      <c r="H37" s="1"/>
    </row>
    <row r="38" spans="1:8" ht="12.75">
      <c r="A38" s="31"/>
      <c r="B38" s="31">
        <v>0</v>
      </c>
      <c r="C38" s="40">
        <v>36</v>
      </c>
      <c r="D38" s="31">
        <v>0</v>
      </c>
      <c r="E38" s="31">
        <v>0</v>
      </c>
      <c r="F38" s="41">
        <f t="shared" si="0"/>
        <v>0</v>
      </c>
      <c r="G38" s="1"/>
      <c r="H38" s="1"/>
    </row>
    <row r="39" spans="1:8" ht="12.75">
      <c r="A39" s="31"/>
      <c r="B39" s="31">
        <v>0</v>
      </c>
      <c r="C39" s="40">
        <v>36</v>
      </c>
      <c r="D39" s="31">
        <v>0</v>
      </c>
      <c r="E39" s="31">
        <v>0</v>
      </c>
      <c r="F39" s="41">
        <f t="shared" si="0"/>
        <v>0</v>
      </c>
      <c r="G39" s="1"/>
      <c r="H39" s="1"/>
    </row>
    <row r="40" spans="1:8" ht="12.75">
      <c r="A40" s="31"/>
      <c r="B40" s="31">
        <v>0</v>
      </c>
      <c r="C40" s="40">
        <v>36</v>
      </c>
      <c r="D40" s="31">
        <v>0</v>
      </c>
      <c r="E40" s="31">
        <v>0</v>
      </c>
      <c r="F40" s="41">
        <f t="shared" si="0"/>
        <v>0</v>
      </c>
      <c r="G40" s="1"/>
      <c r="H40" s="1"/>
    </row>
    <row r="41" spans="1:8" ht="12.75">
      <c r="A41" s="31"/>
      <c r="B41" s="31">
        <v>0</v>
      </c>
      <c r="C41" s="40">
        <v>36</v>
      </c>
      <c r="D41" s="31">
        <v>0</v>
      </c>
      <c r="E41" s="31">
        <v>0</v>
      </c>
      <c r="F41" s="41">
        <f t="shared" si="0"/>
        <v>0</v>
      </c>
      <c r="G41" s="1"/>
      <c r="H41" s="1"/>
    </row>
    <row r="42" spans="1:8" ht="12.75">
      <c r="A42" s="31"/>
      <c r="B42" s="31">
        <v>0</v>
      </c>
      <c r="C42" s="40">
        <v>36</v>
      </c>
      <c r="D42" s="31">
        <v>0</v>
      </c>
      <c r="E42" s="31">
        <v>0</v>
      </c>
      <c r="F42" s="41">
        <f t="shared" si="0"/>
        <v>0</v>
      </c>
      <c r="G42" s="1"/>
      <c r="H42" s="1"/>
    </row>
    <row r="43" spans="1:8" ht="12.75">
      <c r="A43" s="31"/>
      <c r="B43" s="31">
        <v>0</v>
      </c>
      <c r="C43" s="40">
        <v>36</v>
      </c>
      <c r="D43" s="31">
        <v>0</v>
      </c>
      <c r="E43" s="31">
        <v>0</v>
      </c>
      <c r="F43" s="41">
        <f t="shared" si="0"/>
        <v>0</v>
      </c>
      <c r="G43" s="1"/>
      <c r="H43" s="1"/>
    </row>
    <row r="44" spans="1:8" ht="13.5" thickBot="1">
      <c r="A44" s="31"/>
      <c r="B44" s="31">
        <v>0</v>
      </c>
      <c r="C44" s="42">
        <v>36</v>
      </c>
      <c r="D44" s="31">
        <v>0</v>
      </c>
      <c r="E44" s="31">
        <v>0</v>
      </c>
      <c r="F44" s="41">
        <f t="shared" si="0"/>
        <v>0</v>
      </c>
      <c r="G44" s="1"/>
      <c r="H44" s="1"/>
    </row>
    <row r="45" spans="1:8" ht="13.5" thickBot="1">
      <c r="A45" s="44" t="s">
        <v>66</v>
      </c>
      <c r="B45" s="45">
        <f>SUM(B36:B44)</f>
        <v>0</v>
      </c>
      <c r="C45" s="117"/>
      <c r="D45" s="118"/>
      <c r="E45" s="119"/>
      <c r="F45" s="46">
        <f>SUM(F36:F44)</f>
        <v>0</v>
      </c>
      <c r="G45" s="1"/>
      <c r="H45" s="1"/>
    </row>
  </sheetData>
  <sheetProtection/>
  <protectedRanges>
    <protectedRange sqref="C6" name="Intervallo2_3"/>
    <protectedRange sqref="C9:C10" name="Intervallo3_1"/>
    <protectedRange sqref="A16:C20" name="Intervallo1_1_1"/>
    <protectedRange sqref="D16:D20" name="Intervallo2_1_1"/>
    <protectedRange sqref="A36:B44 D36:E44" name="Intervallo1_2_1_1"/>
  </protectedRanges>
  <mergeCells count="33">
    <mergeCell ref="C1:D1"/>
    <mergeCell ref="E11:F12"/>
    <mergeCell ref="E2:F3"/>
    <mergeCell ref="A2:C2"/>
    <mergeCell ref="A3:C3"/>
    <mergeCell ref="A4:B4"/>
    <mergeCell ref="E4:F4"/>
    <mergeCell ref="A5:B5"/>
    <mergeCell ref="A6:B6"/>
    <mergeCell ref="E5:F5"/>
    <mergeCell ref="E6:F6"/>
    <mergeCell ref="A17:B17"/>
    <mergeCell ref="E7:F7"/>
    <mergeCell ref="E8:F8"/>
    <mergeCell ref="E9:F9"/>
    <mergeCell ref="E10:F10"/>
    <mergeCell ref="A18:B18"/>
    <mergeCell ref="A7:B7"/>
    <mergeCell ref="A8:B8"/>
    <mergeCell ref="A9:B9"/>
    <mergeCell ref="A10:B10"/>
    <mergeCell ref="A11:B11"/>
    <mergeCell ref="A12:B12"/>
    <mergeCell ref="C45:E45"/>
    <mergeCell ref="A19:B19"/>
    <mergeCell ref="A15:E15"/>
    <mergeCell ref="F13:F22"/>
    <mergeCell ref="A23:F32"/>
    <mergeCell ref="A33:F34"/>
    <mergeCell ref="A20:B20"/>
    <mergeCell ref="A13:E13"/>
    <mergeCell ref="A14:B14"/>
    <mergeCell ref="A16:B16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4">
      <selection activeCell="A23" sqref="A23:F32"/>
    </sheetView>
  </sheetViews>
  <sheetFormatPr defaultColWidth="9.140625" defaultRowHeight="12.75"/>
  <cols>
    <col min="1" max="1" width="45.7109375" style="0" customWidth="1"/>
    <col min="2" max="2" width="13.57421875" style="0" customWidth="1"/>
    <col min="3" max="3" width="18.00390625" style="0" customWidth="1"/>
    <col min="4" max="4" width="22.421875" style="0" customWidth="1"/>
    <col min="5" max="5" width="21.421875" style="0" customWidth="1"/>
    <col min="6" max="6" width="60.8515625" style="0" customWidth="1"/>
    <col min="7" max="7" width="4.57421875" style="0" customWidth="1"/>
    <col min="8" max="8" width="7.7109375" style="0" customWidth="1"/>
    <col min="9" max="9" width="11.00390625" style="0" customWidth="1"/>
    <col min="11" max="12" width="0" style="0" hidden="1" customWidth="1"/>
    <col min="13" max="16" width="9.140625" style="0" hidden="1" customWidth="1"/>
    <col min="17" max="17" width="0" style="0" hidden="1" customWidth="1"/>
  </cols>
  <sheetData>
    <row r="1" spans="1:10" ht="24.75" customHeight="1" thickBot="1">
      <c r="A1" s="47" t="s">
        <v>101</v>
      </c>
      <c r="B1" s="48" t="s">
        <v>39</v>
      </c>
      <c r="C1" s="254"/>
      <c r="D1" s="255"/>
      <c r="E1" s="49" t="s">
        <v>56</v>
      </c>
      <c r="F1" s="50"/>
      <c r="G1" s="14"/>
      <c r="H1" s="15"/>
      <c r="I1" s="15"/>
      <c r="J1" s="16"/>
    </row>
    <row r="2" spans="1:10" ht="24.75" customHeight="1" thickBot="1">
      <c r="A2" s="192" t="s">
        <v>8</v>
      </c>
      <c r="B2" s="193"/>
      <c r="C2" s="215"/>
      <c r="D2" s="115">
        <f>C11-C5</f>
        <v>0</v>
      </c>
      <c r="E2" s="261" t="s">
        <v>80</v>
      </c>
      <c r="F2" s="262"/>
      <c r="I2" s="1"/>
      <c r="J2" s="1"/>
    </row>
    <row r="3" spans="1:10" ht="24.75" customHeight="1" thickBot="1">
      <c r="A3" s="192" t="s">
        <v>38</v>
      </c>
      <c r="B3" s="193"/>
      <c r="C3" s="193"/>
      <c r="D3" s="51">
        <f>D2+C5</f>
        <v>0</v>
      </c>
      <c r="E3" s="263"/>
      <c r="F3" s="264"/>
      <c r="I3" s="1"/>
      <c r="J3" s="1"/>
    </row>
    <row r="4" spans="1:12" ht="24.75" customHeight="1" thickBot="1">
      <c r="A4" s="236" t="s">
        <v>1</v>
      </c>
      <c r="B4" s="237"/>
      <c r="C4" s="52" t="s">
        <v>11</v>
      </c>
      <c r="D4" s="53" t="s">
        <v>2</v>
      </c>
      <c r="E4" s="242" t="s">
        <v>3</v>
      </c>
      <c r="F4" s="243"/>
      <c r="G4" s="2"/>
      <c r="H4" s="2"/>
      <c r="I4" s="3"/>
      <c r="J4" s="1"/>
      <c r="K4" s="1"/>
      <c r="L4" s="1"/>
    </row>
    <row r="5" spans="1:16" ht="69" customHeight="1">
      <c r="A5" s="230" t="s">
        <v>70</v>
      </c>
      <c r="B5" s="231"/>
      <c r="C5" s="54">
        <f>E21</f>
        <v>0</v>
      </c>
      <c r="D5" s="11" t="e">
        <f>C5/$D$3</f>
        <v>#DIV/0!</v>
      </c>
      <c r="E5" s="244" t="s">
        <v>76</v>
      </c>
      <c r="F5" s="24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>
      <c r="A6" s="232" t="s">
        <v>71</v>
      </c>
      <c r="B6" s="233"/>
      <c r="C6" s="55">
        <v>0</v>
      </c>
      <c r="D6" s="6" t="e">
        <f>C6/$C$11</f>
        <v>#DIV/0!</v>
      </c>
      <c r="E6" s="246" t="s">
        <v>51</v>
      </c>
      <c r="F6" s="247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>
      <c r="A7" s="232" t="s">
        <v>72</v>
      </c>
      <c r="B7" s="233"/>
      <c r="C7" s="56">
        <f>ROUND((C5+C6)*0.6,0)</f>
        <v>0</v>
      </c>
      <c r="D7" s="6" t="e">
        <f>C7/$C$11</f>
        <v>#DIV/0!</v>
      </c>
      <c r="E7" s="246" t="s">
        <v>57</v>
      </c>
      <c r="F7" s="247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>
      <c r="A8" s="232" t="s">
        <v>73</v>
      </c>
      <c r="B8" s="233"/>
      <c r="C8" s="56">
        <f>F45</f>
        <v>0</v>
      </c>
      <c r="D8" s="6" t="e">
        <f>C8/$C$11</f>
        <v>#DIV/0!</v>
      </c>
      <c r="E8" s="246" t="s">
        <v>77</v>
      </c>
      <c r="F8" s="247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>
      <c r="A9" s="232" t="s">
        <v>74</v>
      </c>
      <c r="B9" s="233"/>
      <c r="C9" s="55">
        <v>0</v>
      </c>
      <c r="D9" s="6" t="e">
        <f>C9/$C$11</f>
        <v>#DIV/0!</v>
      </c>
      <c r="E9" s="246" t="s">
        <v>4</v>
      </c>
      <c r="F9" s="247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>
      <c r="A10" s="250" t="s">
        <v>75</v>
      </c>
      <c r="B10" s="251"/>
      <c r="C10" s="57">
        <v>0</v>
      </c>
      <c r="D10" s="21" t="e">
        <f>C10/$C$11</f>
        <v>#DIV/0!</v>
      </c>
      <c r="E10" s="252" t="s">
        <v>5</v>
      </c>
      <c r="F10" s="253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>
      <c r="A11" s="265" t="s">
        <v>0</v>
      </c>
      <c r="B11" s="266"/>
      <c r="C11" s="23">
        <f>SUM(C5:C10)</f>
        <v>0</v>
      </c>
      <c r="D11" s="58" t="e">
        <f>SUM(D5:D10)</f>
        <v>#DIV/0!</v>
      </c>
      <c r="E11" s="259"/>
      <c r="F11" s="260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2" ht="63.75" customHeight="1" thickBot="1">
      <c r="A12" s="234" t="s">
        <v>49</v>
      </c>
      <c r="B12" s="235"/>
      <c r="C12" s="10">
        <f>D3-SUM(C5:C10)</f>
        <v>0</v>
      </c>
      <c r="D12" s="20" t="e">
        <f>IF(D11&lt;100%,"COMPLETARE IL BUDGET","")&amp;IF(D11=100%,"BUDGET COMPLETATO","")&amp;IF(D11&gt;100%,"ERRORE","")</f>
        <v>#DIV/0!</v>
      </c>
      <c r="E12" s="259"/>
      <c r="F12" s="260"/>
      <c r="G12" s="2"/>
      <c r="H12" s="2"/>
      <c r="I12" s="3"/>
      <c r="J12" s="1"/>
      <c r="K12" s="1"/>
      <c r="L12" s="1"/>
    </row>
    <row r="13" spans="1:9" ht="19.5" customHeight="1" thickBot="1">
      <c r="A13" s="248" t="s">
        <v>14</v>
      </c>
      <c r="B13" s="249"/>
      <c r="C13" s="249"/>
      <c r="D13" s="249"/>
      <c r="E13" s="249"/>
      <c r="F13" s="256" t="s">
        <v>81</v>
      </c>
      <c r="G13" s="18"/>
      <c r="H13" s="18"/>
      <c r="I13" s="7"/>
    </row>
    <row r="14" spans="1:9" ht="63.75" thickBot="1">
      <c r="A14" s="240" t="s">
        <v>7</v>
      </c>
      <c r="B14" s="241"/>
      <c r="C14" s="25" t="s">
        <v>12</v>
      </c>
      <c r="D14" s="24" t="s">
        <v>13</v>
      </c>
      <c r="E14" s="26" t="s">
        <v>48</v>
      </c>
      <c r="F14" s="257"/>
      <c r="G14" s="18"/>
      <c r="H14" s="18"/>
      <c r="I14" s="7"/>
    </row>
    <row r="15" spans="1:9" ht="15" customHeight="1" thickBot="1">
      <c r="A15" s="238" t="s">
        <v>52</v>
      </c>
      <c r="B15" s="239"/>
      <c r="C15" s="239"/>
      <c r="D15" s="239"/>
      <c r="E15" s="239"/>
      <c r="F15" s="257"/>
      <c r="G15" s="18"/>
      <c r="H15" s="18"/>
      <c r="I15" s="7"/>
    </row>
    <row r="16" spans="1:9" ht="12.75" customHeight="1" thickBot="1">
      <c r="A16" s="219"/>
      <c r="B16" s="220"/>
      <c r="C16" s="59">
        <v>0</v>
      </c>
      <c r="D16" s="60">
        <v>0</v>
      </c>
      <c r="E16" s="61">
        <f>ROUND(C16/12*D16,0)</f>
        <v>0</v>
      </c>
      <c r="F16" s="257"/>
      <c r="G16" s="18"/>
      <c r="H16" s="18"/>
      <c r="I16" s="1"/>
    </row>
    <row r="17" spans="1:9" ht="12.75" customHeight="1" thickBot="1">
      <c r="A17" s="219"/>
      <c r="B17" s="220"/>
      <c r="C17" s="62"/>
      <c r="D17" s="63"/>
      <c r="E17" s="61">
        <f>ROUND(C17/12*D17,0)</f>
        <v>0</v>
      </c>
      <c r="F17" s="257"/>
      <c r="G17" s="18"/>
      <c r="H17" s="18"/>
      <c r="I17" s="1"/>
    </row>
    <row r="18" spans="1:9" ht="12.75" customHeight="1" thickBot="1">
      <c r="A18" s="219"/>
      <c r="B18" s="220"/>
      <c r="C18" s="64"/>
      <c r="D18" s="65"/>
      <c r="E18" s="61">
        <f>ROUND(C18/12*D18,0)</f>
        <v>0</v>
      </c>
      <c r="F18" s="257"/>
      <c r="G18" s="18"/>
      <c r="H18" s="18"/>
      <c r="I18" s="1"/>
    </row>
    <row r="19" spans="1:9" ht="12.75" customHeight="1" thickBot="1">
      <c r="A19" s="219"/>
      <c r="B19" s="220"/>
      <c r="C19" s="62"/>
      <c r="D19" s="63"/>
      <c r="E19" s="61">
        <f>ROUND(C19/12*D19,0)</f>
        <v>0</v>
      </c>
      <c r="F19" s="257"/>
      <c r="G19" s="18"/>
      <c r="H19" s="18"/>
      <c r="I19" s="1"/>
    </row>
    <row r="20" spans="1:18" ht="12.75" customHeight="1" thickBot="1">
      <c r="A20" s="219"/>
      <c r="B20" s="220"/>
      <c r="C20" s="64"/>
      <c r="D20" s="65"/>
      <c r="E20" s="61">
        <f>ROUND(C20/12*D20,0)</f>
        <v>0</v>
      </c>
      <c r="F20" s="257"/>
      <c r="G20" s="18"/>
      <c r="H20" s="18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>
      <c r="A21" s="66" t="s">
        <v>0</v>
      </c>
      <c r="B21" s="67"/>
      <c r="C21" s="67"/>
      <c r="D21" s="68"/>
      <c r="E21" s="69">
        <f>SUM(E16:E20)</f>
        <v>0</v>
      </c>
      <c r="F21" s="257"/>
      <c r="G21" s="18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>
      <c r="A22" s="70"/>
      <c r="B22" s="70"/>
      <c r="C22" s="70"/>
      <c r="D22" s="70"/>
      <c r="E22" s="70"/>
      <c r="F22" s="2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221" t="s">
        <v>103</v>
      </c>
      <c r="B23" s="222"/>
      <c r="C23" s="222"/>
      <c r="D23" s="222"/>
      <c r="E23" s="222"/>
      <c r="F23" s="223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</row>
    <row r="24" spans="1:18" ht="12.75">
      <c r="A24" s="224"/>
      <c r="B24" s="225"/>
      <c r="C24" s="225"/>
      <c r="D24" s="225"/>
      <c r="E24" s="225"/>
      <c r="F24" s="226"/>
      <c r="G24" s="19"/>
      <c r="H24" s="19"/>
      <c r="I24" s="19"/>
      <c r="J24" s="19"/>
      <c r="K24" s="19"/>
      <c r="L24" s="19"/>
      <c r="M24" s="19"/>
      <c r="N24" s="19"/>
      <c r="O24" s="19"/>
      <c r="P24" s="1"/>
      <c r="Q24" s="1"/>
      <c r="R24" s="1"/>
    </row>
    <row r="25" spans="1:18" ht="19.5" customHeight="1">
      <c r="A25" s="224"/>
      <c r="B25" s="225"/>
      <c r="C25" s="225"/>
      <c r="D25" s="225"/>
      <c r="E25" s="225"/>
      <c r="F25" s="226"/>
      <c r="G25" s="19"/>
      <c r="H25" s="19"/>
      <c r="I25" s="19"/>
      <c r="J25" s="19"/>
      <c r="K25" s="19"/>
      <c r="L25" s="19"/>
      <c r="M25" s="19"/>
      <c r="N25" s="19"/>
      <c r="O25" s="19"/>
      <c r="P25" s="1"/>
      <c r="Q25" s="1"/>
      <c r="R25" s="1"/>
    </row>
    <row r="26" spans="1:18" ht="19.5" customHeight="1">
      <c r="A26" s="224"/>
      <c r="B26" s="225"/>
      <c r="C26" s="225"/>
      <c r="D26" s="225"/>
      <c r="E26" s="225"/>
      <c r="F26" s="226"/>
      <c r="G26" s="19"/>
      <c r="H26" s="19"/>
      <c r="I26" s="19"/>
      <c r="J26" s="19"/>
      <c r="K26" s="19"/>
      <c r="L26" s="19"/>
      <c r="M26" s="19"/>
      <c r="N26" s="19"/>
      <c r="O26" s="19"/>
      <c r="P26" s="1"/>
      <c r="Q26" s="1"/>
      <c r="R26" s="1"/>
    </row>
    <row r="27" spans="1:18" ht="12.75">
      <c r="A27" s="224"/>
      <c r="B27" s="225"/>
      <c r="C27" s="225"/>
      <c r="D27" s="225"/>
      <c r="E27" s="225"/>
      <c r="F27" s="226"/>
      <c r="G27" s="19"/>
      <c r="H27" s="19"/>
      <c r="I27" s="19"/>
      <c r="J27" s="19"/>
      <c r="K27" s="19"/>
      <c r="L27" s="19"/>
      <c r="M27" s="19"/>
      <c r="N27" s="19"/>
      <c r="O27" s="19"/>
      <c r="P27" s="1"/>
      <c r="Q27" s="1"/>
      <c r="R27" s="1"/>
    </row>
    <row r="28" spans="1:18" ht="12.75">
      <c r="A28" s="224"/>
      <c r="B28" s="225"/>
      <c r="C28" s="225"/>
      <c r="D28" s="225"/>
      <c r="E28" s="225"/>
      <c r="F28" s="226"/>
      <c r="G28" s="19"/>
      <c r="H28" s="19"/>
      <c r="I28" s="19"/>
      <c r="J28" s="19"/>
      <c r="K28" s="19"/>
      <c r="L28" s="19"/>
      <c r="M28" s="19"/>
      <c r="N28" s="19"/>
      <c r="O28" s="19"/>
      <c r="P28" s="1"/>
      <c r="Q28" s="1"/>
      <c r="R28" s="1"/>
    </row>
    <row r="29" spans="1:18" ht="12.75">
      <c r="A29" s="224"/>
      <c r="B29" s="225"/>
      <c r="C29" s="225"/>
      <c r="D29" s="225"/>
      <c r="E29" s="225"/>
      <c r="F29" s="226"/>
      <c r="G29" s="19"/>
      <c r="H29" s="19"/>
      <c r="I29" s="19"/>
      <c r="J29" s="19"/>
      <c r="K29" s="19"/>
      <c r="L29" s="19"/>
      <c r="M29" s="19"/>
      <c r="N29" s="19"/>
      <c r="O29" s="19"/>
      <c r="P29" s="1"/>
      <c r="Q29" s="1"/>
      <c r="R29" s="1"/>
    </row>
    <row r="30" spans="1:18" ht="12.75">
      <c r="A30" s="224"/>
      <c r="B30" s="225"/>
      <c r="C30" s="225"/>
      <c r="D30" s="225"/>
      <c r="E30" s="225"/>
      <c r="F30" s="226"/>
      <c r="G30" s="19"/>
      <c r="H30" s="19"/>
      <c r="I30" s="19"/>
      <c r="J30" s="19"/>
      <c r="K30" s="19"/>
      <c r="L30" s="19"/>
      <c r="M30" s="19"/>
      <c r="N30" s="19"/>
      <c r="O30" s="19"/>
      <c r="P30" s="1"/>
      <c r="Q30" s="1"/>
      <c r="R30" s="1"/>
    </row>
    <row r="31" spans="1:18" ht="12.75">
      <c r="A31" s="224"/>
      <c r="B31" s="225"/>
      <c r="C31" s="225"/>
      <c r="D31" s="225"/>
      <c r="E31" s="225"/>
      <c r="F31" s="226"/>
      <c r="G31" s="19"/>
      <c r="H31" s="19"/>
      <c r="I31" s="19"/>
      <c r="J31" s="19"/>
      <c r="K31" s="19"/>
      <c r="L31" s="19"/>
      <c r="M31" s="19"/>
      <c r="N31" s="19"/>
      <c r="O31" s="19"/>
      <c r="P31" s="1"/>
      <c r="Q31" s="1"/>
      <c r="R31" s="1"/>
    </row>
    <row r="32" spans="1:18" ht="13.5" thickBot="1">
      <c r="A32" s="224"/>
      <c r="B32" s="225"/>
      <c r="C32" s="225"/>
      <c r="D32" s="225"/>
      <c r="E32" s="225"/>
      <c r="F32" s="226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</row>
    <row r="33" spans="1:20" ht="12.75" customHeight="1">
      <c r="A33" s="145" t="s">
        <v>59</v>
      </c>
      <c r="B33" s="146"/>
      <c r="C33" s="146"/>
      <c r="D33" s="146"/>
      <c r="E33" s="146"/>
      <c r="F33" s="14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>
      <c r="A34" s="148"/>
      <c r="B34" s="149"/>
      <c r="C34" s="149"/>
      <c r="D34" s="149"/>
      <c r="E34" s="149"/>
      <c r="F34" s="150"/>
      <c r="G34" s="22"/>
      <c r="H34" s="2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>
      <c r="A35" s="36" t="s">
        <v>60</v>
      </c>
      <c r="B35" s="37" t="s">
        <v>61</v>
      </c>
      <c r="C35" s="38" t="s">
        <v>62</v>
      </c>
      <c r="D35" s="36" t="s">
        <v>67</v>
      </c>
      <c r="E35" s="36" t="s">
        <v>64</v>
      </c>
      <c r="F35" s="39" t="s">
        <v>65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8" ht="12.75">
      <c r="A36" s="31"/>
      <c r="B36" s="31">
        <v>0</v>
      </c>
      <c r="C36" s="40">
        <v>36</v>
      </c>
      <c r="D36" s="31">
        <v>0</v>
      </c>
      <c r="E36" s="31">
        <v>0</v>
      </c>
      <c r="F36" s="41">
        <f>ROUND(+(B36/C36*D36)*E36%,0)</f>
        <v>0</v>
      </c>
      <c r="G36" s="1"/>
      <c r="H36" s="1"/>
    </row>
    <row r="37" spans="1:8" ht="12.75">
      <c r="A37" s="31"/>
      <c r="B37" s="31">
        <v>0</v>
      </c>
      <c r="C37" s="40">
        <v>36</v>
      </c>
      <c r="D37" s="31">
        <v>0</v>
      </c>
      <c r="E37" s="31">
        <v>0</v>
      </c>
      <c r="F37" s="41">
        <f aca="true" t="shared" si="0" ref="F37:F44">ROUND(+(B37/C37*D37)*E37%,0)</f>
        <v>0</v>
      </c>
      <c r="G37" s="1"/>
      <c r="H37" s="1"/>
    </row>
    <row r="38" spans="1:8" ht="12.75">
      <c r="A38" s="31"/>
      <c r="B38" s="31">
        <v>0</v>
      </c>
      <c r="C38" s="40">
        <v>36</v>
      </c>
      <c r="D38" s="31">
        <v>0</v>
      </c>
      <c r="E38" s="31">
        <v>0</v>
      </c>
      <c r="F38" s="41">
        <f t="shared" si="0"/>
        <v>0</v>
      </c>
      <c r="G38" s="1"/>
      <c r="H38" s="1"/>
    </row>
    <row r="39" spans="1:8" ht="12.75">
      <c r="A39" s="31"/>
      <c r="B39" s="31">
        <v>0</v>
      </c>
      <c r="C39" s="40">
        <v>36</v>
      </c>
      <c r="D39" s="31">
        <v>0</v>
      </c>
      <c r="E39" s="31">
        <v>0</v>
      </c>
      <c r="F39" s="41">
        <f t="shared" si="0"/>
        <v>0</v>
      </c>
      <c r="G39" s="1"/>
      <c r="H39" s="1"/>
    </row>
    <row r="40" spans="1:8" ht="12.75">
      <c r="A40" s="31"/>
      <c r="B40" s="31">
        <v>0</v>
      </c>
      <c r="C40" s="40">
        <v>36</v>
      </c>
      <c r="D40" s="31">
        <v>0</v>
      </c>
      <c r="E40" s="31">
        <v>0</v>
      </c>
      <c r="F40" s="41">
        <f t="shared" si="0"/>
        <v>0</v>
      </c>
      <c r="G40" s="1"/>
      <c r="H40" s="1"/>
    </row>
    <row r="41" spans="1:8" ht="12.75">
      <c r="A41" s="31"/>
      <c r="B41" s="31">
        <v>0</v>
      </c>
      <c r="C41" s="40">
        <v>36</v>
      </c>
      <c r="D41" s="31">
        <v>0</v>
      </c>
      <c r="E41" s="31">
        <v>0</v>
      </c>
      <c r="F41" s="41">
        <f t="shared" si="0"/>
        <v>0</v>
      </c>
      <c r="G41" s="1"/>
      <c r="H41" s="1"/>
    </row>
    <row r="42" spans="1:8" ht="12.75">
      <c r="A42" s="31"/>
      <c r="B42" s="31">
        <v>0</v>
      </c>
      <c r="C42" s="40">
        <v>36</v>
      </c>
      <c r="D42" s="31">
        <v>0</v>
      </c>
      <c r="E42" s="31">
        <v>0</v>
      </c>
      <c r="F42" s="41">
        <f t="shared" si="0"/>
        <v>0</v>
      </c>
      <c r="G42" s="1"/>
      <c r="H42" s="1"/>
    </row>
    <row r="43" spans="1:8" ht="12.75">
      <c r="A43" s="31"/>
      <c r="B43" s="31">
        <v>0</v>
      </c>
      <c r="C43" s="40">
        <v>36</v>
      </c>
      <c r="D43" s="31">
        <v>0</v>
      </c>
      <c r="E43" s="31">
        <v>0</v>
      </c>
      <c r="F43" s="41">
        <f t="shared" si="0"/>
        <v>0</v>
      </c>
      <c r="G43" s="1"/>
      <c r="H43" s="1"/>
    </row>
    <row r="44" spans="1:8" ht="13.5" thickBot="1">
      <c r="A44" s="31"/>
      <c r="B44" s="31">
        <v>0</v>
      </c>
      <c r="C44" s="42">
        <v>36</v>
      </c>
      <c r="D44" s="31">
        <v>0</v>
      </c>
      <c r="E44" s="31">
        <v>0</v>
      </c>
      <c r="F44" s="41">
        <f t="shared" si="0"/>
        <v>0</v>
      </c>
      <c r="G44" s="1"/>
      <c r="H44" s="1"/>
    </row>
    <row r="45" spans="1:8" ht="13.5" thickBot="1">
      <c r="A45" s="44" t="s">
        <v>66</v>
      </c>
      <c r="B45" s="45">
        <f>SUM(B36:B44)</f>
        <v>0</v>
      </c>
      <c r="C45" s="117"/>
      <c r="D45" s="118"/>
      <c r="E45" s="119"/>
      <c r="F45" s="46">
        <f>SUM(F36:F44)</f>
        <v>0</v>
      </c>
      <c r="G45" s="1"/>
      <c r="H45" s="1"/>
    </row>
  </sheetData>
  <sheetProtection/>
  <protectedRanges>
    <protectedRange sqref="C6" name="Intervallo2"/>
    <protectedRange sqref="C9:C10" name="Intervallo3"/>
    <protectedRange sqref="A16:C20" name="Intervallo1_1"/>
    <protectedRange sqref="D16:D20" name="Intervallo2_1"/>
    <protectedRange sqref="A36:B44 D36:E44" name="Intervallo1_2_1_1"/>
  </protectedRanges>
  <mergeCells count="33">
    <mergeCell ref="A19:B19"/>
    <mergeCell ref="A20:B20"/>
    <mergeCell ref="A23:F32"/>
    <mergeCell ref="A33:F34"/>
    <mergeCell ref="C45:E45"/>
    <mergeCell ref="A11:B11"/>
    <mergeCell ref="E11:F12"/>
    <mergeCell ref="A12:B12"/>
    <mergeCell ref="A13:E13"/>
    <mergeCell ref="F13:F22"/>
    <mergeCell ref="A14:B14"/>
    <mergeCell ref="A15:E15"/>
    <mergeCell ref="A16:B16"/>
    <mergeCell ref="A17:B17"/>
    <mergeCell ref="A18:B18"/>
    <mergeCell ref="A8:B8"/>
    <mergeCell ref="E8:F8"/>
    <mergeCell ref="A9:B9"/>
    <mergeCell ref="E9:F9"/>
    <mergeCell ref="A10:B10"/>
    <mergeCell ref="E10:F10"/>
    <mergeCell ref="A5:B5"/>
    <mergeCell ref="E5:F5"/>
    <mergeCell ref="A6:B6"/>
    <mergeCell ref="E6:F6"/>
    <mergeCell ref="A7:B7"/>
    <mergeCell ref="E7:F7"/>
    <mergeCell ref="C1:D1"/>
    <mergeCell ref="A2:C2"/>
    <mergeCell ref="E2:F3"/>
    <mergeCell ref="A3:C3"/>
    <mergeCell ref="A4:B4"/>
    <mergeCell ref="E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5.7109375" style="0" customWidth="1"/>
    <col min="2" max="2" width="13.57421875" style="0" customWidth="1"/>
    <col min="3" max="3" width="18.00390625" style="0" customWidth="1"/>
    <col min="4" max="4" width="22.421875" style="0" customWidth="1"/>
    <col min="5" max="5" width="21.421875" style="0" customWidth="1"/>
    <col min="6" max="6" width="60.8515625" style="0" customWidth="1"/>
    <col min="7" max="7" width="4.57421875" style="0" customWidth="1"/>
    <col min="8" max="8" width="7.7109375" style="0" customWidth="1"/>
    <col min="9" max="9" width="11.00390625" style="0" customWidth="1"/>
    <col min="11" max="12" width="0" style="0" hidden="1" customWidth="1"/>
    <col min="13" max="16" width="9.140625" style="0" hidden="1" customWidth="1"/>
    <col min="17" max="17" width="0" style="0" hidden="1" customWidth="1"/>
  </cols>
  <sheetData>
    <row r="1" spans="1:10" ht="24.75" customHeight="1" thickBot="1">
      <c r="A1" s="47" t="s">
        <v>102</v>
      </c>
      <c r="B1" s="48" t="s">
        <v>39</v>
      </c>
      <c r="C1" s="254"/>
      <c r="D1" s="255"/>
      <c r="E1" s="49" t="s">
        <v>56</v>
      </c>
      <c r="F1" s="50"/>
      <c r="G1" s="14"/>
      <c r="H1" s="15"/>
      <c r="I1" s="15"/>
      <c r="J1" s="16"/>
    </row>
    <row r="2" spans="1:10" ht="24.75" customHeight="1" thickBot="1">
      <c r="A2" s="192" t="s">
        <v>8</v>
      </c>
      <c r="B2" s="193"/>
      <c r="C2" s="215"/>
      <c r="D2" s="115">
        <f>C11-C5</f>
        <v>0</v>
      </c>
      <c r="E2" s="261" t="s">
        <v>80</v>
      </c>
      <c r="F2" s="262"/>
      <c r="I2" s="1"/>
      <c r="J2" s="1"/>
    </row>
    <row r="3" spans="1:10" ht="24.75" customHeight="1" thickBot="1">
      <c r="A3" s="192" t="s">
        <v>38</v>
      </c>
      <c r="B3" s="193"/>
      <c r="C3" s="193"/>
      <c r="D3" s="51">
        <f>D2+C5</f>
        <v>0</v>
      </c>
      <c r="E3" s="263"/>
      <c r="F3" s="264"/>
      <c r="I3" s="1"/>
      <c r="J3" s="1"/>
    </row>
    <row r="4" spans="1:12" ht="24.75" customHeight="1" thickBot="1">
      <c r="A4" s="236" t="s">
        <v>1</v>
      </c>
      <c r="B4" s="237"/>
      <c r="C4" s="52" t="s">
        <v>11</v>
      </c>
      <c r="D4" s="53" t="s">
        <v>2</v>
      </c>
      <c r="E4" s="242" t="s">
        <v>3</v>
      </c>
      <c r="F4" s="243"/>
      <c r="G4" s="2"/>
      <c r="H4" s="2"/>
      <c r="I4" s="3"/>
      <c r="J4" s="1"/>
      <c r="K4" s="1"/>
      <c r="L4" s="1"/>
    </row>
    <row r="5" spans="1:16" ht="69" customHeight="1">
      <c r="A5" s="230" t="s">
        <v>70</v>
      </c>
      <c r="B5" s="231"/>
      <c r="C5" s="54">
        <f>E21</f>
        <v>0</v>
      </c>
      <c r="D5" s="11" t="e">
        <f>C5/$D$3</f>
        <v>#DIV/0!</v>
      </c>
      <c r="E5" s="244" t="s">
        <v>76</v>
      </c>
      <c r="F5" s="24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>
      <c r="A6" s="232" t="s">
        <v>71</v>
      </c>
      <c r="B6" s="233"/>
      <c r="C6" s="55">
        <v>0</v>
      </c>
      <c r="D6" s="6" t="e">
        <f>C6/$C$11</f>
        <v>#DIV/0!</v>
      </c>
      <c r="E6" s="246" t="s">
        <v>51</v>
      </c>
      <c r="F6" s="247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>
      <c r="A7" s="232" t="s">
        <v>72</v>
      </c>
      <c r="B7" s="233"/>
      <c r="C7" s="56">
        <f>ROUND((C5+C6)*0.6,0)</f>
        <v>0</v>
      </c>
      <c r="D7" s="6" t="e">
        <f>C7/$C$11</f>
        <v>#DIV/0!</v>
      </c>
      <c r="E7" s="246" t="s">
        <v>57</v>
      </c>
      <c r="F7" s="247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>
      <c r="A8" s="232" t="s">
        <v>73</v>
      </c>
      <c r="B8" s="233"/>
      <c r="C8" s="56">
        <f>F45</f>
        <v>0</v>
      </c>
      <c r="D8" s="6" t="e">
        <f>C8/$C$11</f>
        <v>#DIV/0!</v>
      </c>
      <c r="E8" s="246" t="s">
        <v>77</v>
      </c>
      <c r="F8" s="247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>
      <c r="A9" s="232" t="s">
        <v>74</v>
      </c>
      <c r="B9" s="233"/>
      <c r="C9" s="55">
        <v>0</v>
      </c>
      <c r="D9" s="6" t="e">
        <f>C9/$C$11</f>
        <v>#DIV/0!</v>
      </c>
      <c r="E9" s="246" t="s">
        <v>4</v>
      </c>
      <c r="F9" s="247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>
      <c r="A10" s="250" t="s">
        <v>75</v>
      </c>
      <c r="B10" s="251"/>
      <c r="C10" s="57">
        <v>0</v>
      </c>
      <c r="D10" s="21" t="e">
        <f>C10/$C$11</f>
        <v>#DIV/0!</v>
      </c>
      <c r="E10" s="252" t="s">
        <v>5</v>
      </c>
      <c r="F10" s="253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>
      <c r="A11" s="265" t="s">
        <v>0</v>
      </c>
      <c r="B11" s="266"/>
      <c r="C11" s="23">
        <f>SUM(C5:C10)</f>
        <v>0</v>
      </c>
      <c r="D11" s="58" t="e">
        <f>SUM(D5:D10)</f>
        <v>#DIV/0!</v>
      </c>
      <c r="E11" s="259"/>
      <c r="F11" s="260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2" ht="63.75" customHeight="1" thickBot="1">
      <c r="A12" s="234" t="s">
        <v>49</v>
      </c>
      <c r="B12" s="235"/>
      <c r="C12" s="10">
        <f>D3-SUM(C5:C10)</f>
        <v>0</v>
      </c>
      <c r="D12" s="20" t="e">
        <f>IF(D11&lt;100%,"COMPLETARE IL BUDGET","")&amp;IF(D11=100%,"BUDGET COMPLETATO","")&amp;IF(D11&gt;100%,"ERRORE","")</f>
        <v>#DIV/0!</v>
      </c>
      <c r="E12" s="259"/>
      <c r="F12" s="260"/>
      <c r="G12" s="2"/>
      <c r="H12" s="2"/>
      <c r="I12" s="3"/>
      <c r="J12" s="1"/>
      <c r="K12" s="1"/>
      <c r="L12" s="1"/>
    </row>
    <row r="13" spans="1:9" ht="19.5" customHeight="1" thickBot="1">
      <c r="A13" s="248" t="s">
        <v>14</v>
      </c>
      <c r="B13" s="249"/>
      <c r="C13" s="249"/>
      <c r="D13" s="249"/>
      <c r="E13" s="249"/>
      <c r="F13" s="256" t="s">
        <v>81</v>
      </c>
      <c r="G13" s="18"/>
      <c r="H13" s="18"/>
      <c r="I13" s="7"/>
    </row>
    <row r="14" spans="1:9" ht="63.75" thickBot="1">
      <c r="A14" s="240" t="s">
        <v>7</v>
      </c>
      <c r="B14" s="241"/>
      <c r="C14" s="25" t="s">
        <v>12</v>
      </c>
      <c r="D14" s="24" t="s">
        <v>13</v>
      </c>
      <c r="E14" s="26" t="s">
        <v>48</v>
      </c>
      <c r="F14" s="257"/>
      <c r="G14" s="18"/>
      <c r="H14" s="18"/>
      <c r="I14" s="7"/>
    </row>
    <row r="15" spans="1:9" ht="15" customHeight="1" thickBot="1">
      <c r="A15" s="238" t="s">
        <v>52</v>
      </c>
      <c r="B15" s="239"/>
      <c r="C15" s="239"/>
      <c r="D15" s="239"/>
      <c r="E15" s="239"/>
      <c r="F15" s="257"/>
      <c r="G15" s="18"/>
      <c r="H15" s="18"/>
      <c r="I15" s="7"/>
    </row>
    <row r="16" spans="1:9" ht="12.75" customHeight="1" thickBot="1">
      <c r="A16" s="219"/>
      <c r="B16" s="220"/>
      <c r="C16" s="59">
        <v>0</v>
      </c>
      <c r="D16" s="60">
        <v>0</v>
      </c>
      <c r="E16" s="61">
        <f>ROUND(C16/12*D16,0)</f>
        <v>0</v>
      </c>
      <c r="F16" s="257"/>
      <c r="G16" s="18"/>
      <c r="H16" s="18"/>
      <c r="I16" s="1"/>
    </row>
    <row r="17" spans="1:9" ht="12.75" customHeight="1" thickBot="1">
      <c r="A17" s="219"/>
      <c r="B17" s="220"/>
      <c r="C17" s="62"/>
      <c r="D17" s="63"/>
      <c r="E17" s="61">
        <f>ROUND(C17/12*D17,0)</f>
        <v>0</v>
      </c>
      <c r="F17" s="257"/>
      <c r="G17" s="18"/>
      <c r="H17" s="18"/>
      <c r="I17" s="1"/>
    </row>
    <row r="18" spans="1:9" ht="12.75" customHeight="1" thickBot="1">
      <c r="A18" s="219"/>
      <c r="B18" s="220"/>
      <c r="C18" s="64"/>
      <c r="D18" s="65"/>
      <c r="E18" s="61">
        <f>ROUND(C18/12*D18,0)</f>
        <v>0</v>
      </c>
      <c r="F18" s="257"/>
      <c r="G18" s="18"/>
      <c r="H18" s="18"/>
      <c r="I18" s="1"/>
    </row>
    <row r="19" spans="1:9" ht="12.75" customHeight="1" thickBot="1">
      <c r="A19" s="219"/>
      <c r="B19" s="220"/>
      <c r="C19" s="62"/>
      <c r="D19" s="63"/>
      <c r="E19" s="61">
        <f>ROUND(C19/12*D19,0)</f>
        <v>0</v>
      </c>
      <c r="F19" s="257"/>
      <c r="G19" s="18"/>
      <c r="H19" s="18"/>
      <c r="I19" s="1"/>
    </row>
    <row r="20" spans="1:18" ht="12.75" customHeight="1" thickBot="1">
      <c r="A20" s="219"/>
      <c r="B20" s="220"/>
      <c r="C20" s="64"/>
      <c r="D20" s="65"/>
      <c r="E20" s="61">
        <f>ROUND(C20/12*D20,0)</f>
        <v>0</v>
      </c>
      <c r="F20" s="257"/>
      <c r="G20" s="18"/>
      <c r="H20" s="18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>
      <c r="A21" s="66" t="s">
        <v>0</v>
      </c>
      <c r="B21" s="67"/>
      <c r="C21" s="67"/>
      <c r="D21" s="68"/>
      <c r="E21" s="69">
        <f>SUM(E16:E20)</f>
        <v>0</v>
      </c>
      <c r="F21" s="257"/>
      <c r="G21" s="18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>
      <c r="A22" s="70"/>
      <c r="B22" s="70"/>
      <c r="C22" s="70"/>
      <c r="D22" s="70"/>
      <c r="E22" s="70"/>
      <c r="F22" s="2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221" t="s">
        <v>103</v>
      </c>
      <c r="B23" s="222"/>
      <c r="C23" s="222"/>
      <c r="D23" s="222"/>
      <c r="E23" s="222"/>
      <c r="F23" s="223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</row>
    <row r="24" spans="1:18" ht="12.75">
      <c r="A24" s="224"/>
      <c r="B24" s="225"/>
      <c r="C24" s="225"/>
      <c r="D24" s="225"/>
      <c r="E24" s="225"/>
      <c r="F24" s="226"/>
      <c r="G24" s="19"/>
      <c r="H24" s="19"/>
      <c r="I24" s="19"/>
      <c r="J24" s="19"/>
      <c r="K24" s="19"/>
      <c r="L24" s="19"/>
      <c r="M24" s="19"/>
      <c r="N24" s="19"/>
      <c r="O24" s="19"/>
      <c r="P24" s="1"/>
      <c r="Q24" s="1"/>
      <c r="R24" s="1"/>
    </row>
    <row r="25" spans="1:18" ht="19.5" customHeight="1">
      <c r="A25" s="224"/>
      <c r="B25" s="225"/>
      <c r="C25" s="225"/>
      <c r="D25" s="225"/>
      <c r="E25" s="225"/>
      <c r="F25" s="226"/>
      <c r="G25" s="19"/>
      <c r="H25" s="19"/>
      <c r="I25" s="19"/>
      <c r="J25" s="19"/>
      <c r="K25" s="19"/>
      <c r="L25" s="19"/>
      <c r="M25" s="19"/>
      <c r="N25" s="19"/>
      <c r="O25" s="19"/>
      <c r="P25" s="1"/>
      <c r="Q25" s="1"/>
      <c r="R25" s="1"/>
    </row>
    <row r="26" spans="1:18" ht="19.5" customHeight="1">
      <c r="A26" s="224"/>
      <c r="B26" s="225"/>
      <c r="C26" s="225"/>
      <c r="D26" s="225"/>
      <c r="E26" s="225"/>
      <c r="F26" s="226"/>
      <c r="G26" s="19"/>
      <c r="H26" s="19"/>
      <c r="I26" s="19"/>
      <c r="J26" s="19"/>
      <c r="K26" s="19"/>
      <c r="L26" s="19"/>
      <c r="M26" s="19"/>
      <c r="N26" s="19"/>
      <c r="O26" s="19"/>
      <c r="P26" s="1"/>
      <c r="Q26" s="1"/>
      <c r="R26" s="1"/>
    </row>
    <row r="27" spans="1:18" ht="12.75">
      <c r="A27" s="224"/>
      <c r="B27" s="225"/>
      <c r="C27" s="225"/>
      <c r="D27" s="225"/>
      <c r="E27" s="225"/>
      <c r="F27" s="226"/>
      <c r="G27" s="19"/>
      <c r="H27" s="19"/>
      <c r="I27" s="19"/>
      <c r="J27" s="19"/>
      <c r="K27" s="19"/>
      <c r="L27" s="19"/>
      <c r="M27" s="19"/>
      <c r="N27" s="19"/>
      <c r="O27" s="19"/>
      <c r="P27" s="1"/>
      <c r="Q27" s="1"/>
      <c r="R27" s="1"/>
    </row>
    <row r="28" spans="1:18" ht="12.75">
      <c r="A28" s="224"/>
      <c r="B28" s="225"/>
      <c r="C28" s="225"/>
      <c r="D28" s="225"/>
      <c r="E28" s="225"/>
      <c r="F28" s="226"/>
      <c r="G28" s="19"/>
      <c r="H28" s="19"/>
      <c r="I28" s="19"/>
      <c r="J28" s="19"/>
      <c r="K28" s="19"/>
      <c r="L28" s="19"/>
      <c r="M28" s="19"/>
      <c r="N28" s="19"/>
      <c r="O28" s="19"/>
      <c r="P28" s="1"/>
      <c r="Q28" s="1"/>
      <c r="R28" s="1"/>
    </row>
    <row r="29" spans="1:18" ht="12.75">
      <c r="A29" s="224"/>
      <c r="B29" s="225"/>
      <c r="C29" s="225"/>
      <c r="D29" s="225"/>
      <c r="E29" s="225"/>
      <c r="F29" s="226"/>
      <c r="G29" s="19"/>
      <c r="H29" s="19"/>
      <c r="I29" s="19"/>
      <c r="J29" s="19"/>
      <c r="K29" s="19"/>
      <c r="L29" s="19"/>
      <c r="M29" s="19"/>
      <c r="N29" s="19"/>
      <c r="O29" s="19"/>
      <c r="P29" s="1"/>
      <c r="Q29" s="1"/>
      <c r="R29" s="1"/>
    </row>
    <row r="30" spans="1:18" ht="12.75">
      <c r="A30" s="224"/>
      <c r="B30" s="225"/>
      <c r="C30" s="225"/>
      <c r="D30" s="225"/>
      <c r="E30" s="225"/>
      <c r="F30" s="226"/>
      <c r="G30" s="19"/>
      <c r="H30" s="19"/>
      <c r="I30" s="19"/>
      <c r="J30" s="19"/>
      <c r="K30" s="19"/>
      <c r="L30" s="19"/>
      <c r="M30" s="19"/>
      <c r="N30" s="19"/>
      <c r="O30" s="19"/>
      <c r="P30" s="1"/>
      <c r="Q30" s="1"/>
      <c r="R30" s="1"/>
    </row>
    <row r="31" spans="1:18" ht="12.75">
      <c r="A31" s="224"/>
      <c r="B31" s="225"/>
      <c r="C31" s="225"/>
      <c r="D31" s="225"/>
      <c r="E31" s="225"/>
      <c r="F31" s="226"/>
      <c r="G31" s="19"/>
      <c r="H31" s="19"/>
      <c r="I31" s="19"/>
      <c r="J31" s="19"/>
      <c r="K31" s="19"/>
      <c r="L31" s="19"/>
      <c r="M31" s="19"/>
      <c r="N31" s="19"/>
      <c r="O31" s="19"/>
      <c r="P31" s="1"/>
      <c r="Q31" s="1"/>
      <c r="R31" s="1"/>
    </row>
    <row r="32" spans="1:18" ht="13.5" thickBot="1">
      <c r="A32" s="224"/>
      <c r="B32" s="225"/>
      <c r="C32" s="225"/>
      <c r="D32" s="225"/>
      <c r="E32" s="225"/>
      <c r="F32" s="226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</row>
    <row r="33" spans="1:20" ht="12.75" customHeight="1">
      <c r="A33" s="145" t="s">
        <v>59</v>
      </c>
      <c r="B33" s="146"/>
      <c r="C33" s="146"/>
      <c r="D33" s="146"/>
      <c r="E33" s="146"/>
      <c r="F33" s="14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>
      <c r="A34" s="148"/>
      <c r="B34" s="149"/>
      <c r="C34" s="149"/>
      <c r="D34" s="149"/>
      <c r="E34" s="149"/>
      <c r="F34" s="150"/>
      <c r="G34" s="22"/>
      <c r="H34" s="2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>
      <c r="A35" s="36" t="s">
        <v>60</v>
      </c>
      <c r="B35" s="37" t="s">
        <v>61</v>
      </c>
      <c r="C35" s="38" t="s">
        <v>62</v>
      </c>
      <c r="D35" s="36" t="s">
        <v>67</v>
      </c>
      <c r="E35" s="36" t="s">
        <v>64</v>
      </c>
      <c r="F35" s="39" t="s">
        <v>65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8" ht="12.75">
      <c r="A36" s="31"/>
      <c r="B36" s="31">
        <v>0</v>
      </c>
      <c r="C36" s="40">
        <v>36</v>
      </c>
      <c r="D36" s="31">
        <v>0</v>
      </c>
      <c r="E36" s="31">
        <v>0</v>
      </c>
      <c r="F36" s="41">
        <f>ROUND(+(B36/C36*D36)*E36%,0)</f>
        <v>0</v>
      </c>
      <c r="G36" s="1"/>
      <c r="H36" s="1"/>
    </row>
    <row r="37" spans="1:8" ht="12.75">
      <c r="A37" s="31"/>
      <c r="B37" s="31">
        <v>0</v>
      </c>
      <c r="C37" s="40">
        <v>36</v>
      </c>
      <c r="D37" s="31">
        <v>0</v>
      </c>
      <c r="E37" s="31">
        <v>0</v>
      </c>
      <c r="F37" s="41">
        <f aca="true" t="shared" si="0" ref="F37:F44">ROUND(+(B37/C37*D37)*E37%,0)</f>
        <v>0</v>
      </c>
      <c r="G37" s="1"/>
      <c r="H37" s="1"/>
    </row>
    <row r="38" spans="1:8" ht="12.75">
      <c r="A38" s="31"/>
      <c r="B38" s="31">
        <v>0</v>
      </c>
      <c r="C38" s="40">
        <v>36</v>
      </c>
      <c r="D38" s="31">
        <v>0</v>
      </c>
      <c r="E38" s="31">
        <v>0</v>
      </c>
      <c r="F38" s="41">
        <f t="shared" si="0"/>
        <v>0</v>
      </c>
      <c r="G38" s="1"/>
      <c r="H38" s="1"/>
    </row>
    <row r="39" spans="1:8" ht="12.75">
      <c r="A39" s="31"/>
      <c r="B39" s="31">
        <v>0</v>
      </c>
      <c r="C39" s="40">
        <v>36</v>
      </c>
      <c r="D39" s="31">
        <v>0</v>
      </c>
      <c r="E39" s="31">
        <v>0</v>
      </c>
      <c r="F39" s="41">
        <f t="shared" si="0"/>
        <v>0</v>
      </c>
      <c r="G39" s="1"/>
      <c r="H39" s="1"/>
    </row>
    <row r="40" spans="1:8" ht="12.75">
      <c r="A40" s="31"/>
      <c r="B40" s="31">
        <v>0</v>
      </c>
      <c r="C40" s="40">
        <v>36</v>
      </c>
      <c r="D40" s="31">
        <v>0</v>
      </c>
      <c r="E40" s="31">
        <v>0</v>
      </c>
      <c r="F40" s="41">
        <f t="shared" si="0"/>
        <v>0</v>
      </c>
      <c r="G40" s="1"/>
      <c r="H40" s="1"/>
    </row>
    <row r="41" spans="1:8" ht="12.75">
      <c r="A41" s="31"/>
      <c r="B41" s="31">
        <v>0</v>
      </c>
      <c r="C41" s="40">
        <v>36</v>
      </c>
      <c r="D41" s="31">
        <v>0</v>
      </c>
      <c r="E41" s="31">
        <v>0</v>
      </c>
      <c r="F41" s="41">
        <f t="shared" si="0"/>
        <v>0</v>
      </c>
      <c r="G41" s="1"/>
      <c r="H41" s="1"/>
    </row>
    <row r="42" spans="1:8" ht="12.75">
      <c r="A42" s="31"/>
      <c r="B42" s="31">
        <v>0</v>
      </c>
      <c r="C42" s="40">
        <v>36</v>
      </c>
      <c r="D42" s="31">
        <v>0</v>
      </c>
      <c r="E42" s="31">
        <v>0</v>
      </c>
      <c r="F42" s="41">
        <f t="shared" si="0"/>
        <v>0</v>
      </c>
      <c r="G42" s="1"/>
      <c r="H42" s="1"/>
    </row>
    <row r="43" spans="1:8" ht="12.75">
      <c r="A43" s="31"/>
      <c r="B43" s="31">
        <v>0</v>
      </c>
      <c r="C43" s="40">
        <v>36</v>
      </c>
      <c r="D43" s="31">
        <v>0</v>
      </c>
      <c r="E43" s="31">
        <v>0</v>
      </c>
      <c r="F43" s="41">
        <f t="shared" si="0"/>
        <v>0</v>
      </c>
      <c r="G43" s="1"/>
      <c r="H43" s="1"/>
    </row>
    <row r="44" spans="1:8" ht="13.5" thickBot="1">
      <c r="A44" s="31"/>
      <c r="B44" s="31">
        <v>0</v>
      </c>
      <c r="C44" s="42">
        <v>36</v>
      </c>
      <c r="D44" s="31">
        <v>0</v>
      </c>
      <c r="E44" s="31">
        <v>0</v>
      </c>
      <c r="F44" s="41">
        <f t="shared" si="0"/>
        <v>0</v>
      </c>
      <c r="G44" s="1"/>
      <c r="H44" s="1"/>
    </row>
    <row r="45" spans="1:8" ht="13.5" thickBot="1">
      <c r="A45" s="44" t="s">
        <v>66</v>
      </c>
      <c r="B45" s="45">
        <f>SUM(B36:B44)</f>
        <v>0</v>
      </c>
      <c r="C45" s="117"/>
      <c r="D45" s="118"/>
      <c r="E45" s="119"/>
      <c r="F45" s="46">
        <f>SUM(F36:F44)</f>
        <v>0</v>
      </c>
      <c r="G45" s="1"/>
      <c r="H45" s="1"/>
    </row>
  </sheetData>
  <sheetProtection/>
  <protectedRanges>
    <protectedRange sqref="C6" name="Intervallo2"/>
    <protectedRange sqref="C9:C10" name="Intervallo3"/>
    <protectedRange sqref="A16:C20" name="Intervallo1_1"/>
    <protectedRange sqref="D16:D20" name="Intervallo2_1"/>
    <protectedRange sqref="A36:B44 D36:E44" name="Intervallo1_2_1_1"/>
  </protectedRanges>
  <mergeCells count="33">
    <mergeCell ref="A19:B19"/>
    <mergeCell ref="A20:B20"/>
    <mergeCell ref="A23:F32"/>
    <mergeCell ref="A33:F34"/>
    <mergeCell ref="C45:E45"/>
    <mergeCell ref="A11:B11"/>
    <mergeCell ref="E11:F12"/>
    <mergeCell ref="A12:B12"/>
    <mergeCell ref="A13:E13"/>
    <mergeCell ref="F13:F22"/>
    <mergeCell ref="A14:B14"/>
    <mergeCell ref="A15:E15"/>
    <mergeCell ref="A16:B16"/>
    <mergeCell ref="A17:B17"/>
    <mergeCell ref="A18:B18"/>
    <mergeCell ref="A8:B8"/>
    <mergeCell ref="E8:F8"/>
    <mergeCell ref="A9:B9"/>
    <mergeCell ref="E9:F9"/>
    <mergeCell ref="A10:B10"/>
    <mergeCell ref="E10:F10"/>
    <mergeCell ref="A5:B5"/>
    <mergeCell ref="E5:F5"/>
    <mergeCell ref="A6:B6"/>
    <mergeCell ref="E6:F6"/>
    <mergeCell ref="A7:B7"/>
    <mergeCell ref="E7:F7"/>
    <mergeCell ref="C1:D1"/>
    <mergeCell ref="A2:C2"/>
    <mergeCell ref="E2:F3"/>
    <mergeCell ref="A3:C3"/>
    <mergeCell ref="A4:B4"/>
    <mergeCell ref="E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7.7109375" style="0" customWidth="1"/>
    <col min="2" max="2" width="28.8515625" style="0" customWidth="1"/>
    <col min="3" max="8" width="15.7109375" style="0" customWidth="1"/>
    <col min="9" max="10" width="20.7109375" style="0" bestFit="1" customWidth="1"/>
    <col min="11" max="11" width="32.57421875" style="0" bestFit="1" customWidth="1"/>
  </cols>
  <sheetData>
    <row r="1" spans="1:11" ht="39.75" customHeight="1" thickBot="1">
      <c r="A1" s="278" t="s">
        <v>91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</row>
    <row r="2" spans="1:10" ht="27" customHeight="1" thickBot="1">
      <c r="A2" s="71"/>
      <c r="B2" s="95" t="s">
        <v>54</v>
      </c>
      <c r="C2" s="267">
        <f>'U0 UNIMIB'!C2:E2</f>
        <v>0</v>
      </c>
      <c r="D2" s="268"/>
      <c r="E2" s="268"/>
      <c r="F2" s="268"/>
      <c r="G2" s="268"/>
      <c r="H2" s="268"/>
      <c r="I2" s="268"/>
      <c r="J2" s="268"/>
    </row>
    <row r="3" spans="1:11" ht="19.5" customHeight="1" thickBot="1">
      <c r="A3" s="70"/>
      <c r="B3" s="73" t="s">
        <v>53</v>
      </c>
      <c r="C3" s="74" t="s">
        <v>26</v>
      </c>
      <c r="D3" s="75" t="s">
        <v>27</v>
      </c>
      <c r="E3" s="74" t="s">
        <v>28</v>
      </c>
      <c r="F3" s="75" t="s">
        <v>29</v>
      </c>
      <c r="G3" s="74" t="s">
        <v>30</v>
      </c>
      <c r="H3" s="74" t="s">
        <v>31</v>
      </c>
      <c r="I3" s="91" t="s">
        <v>32</v>
      </c>
      <c r="J3" s="93" t="s">
        <v>90</v>
      </c>
      <c r="K3" s="93" t="s">
        <v>95</v>
      </c>
    </row>
    <row r="4" spans="1:11" ht="19.5" customHeight="1">
      <c r="A4" s="70"/>
      <c r="B4" s="77" t="s">
        <v>33</v>
      </c>
      <c r="C4" s="79">
        <f>'U0 UNIMIB'!B11</f>
        <v>0</v>
      </c>
      <c r="D4" s="80">
        <f>'U0 UNIMIB'!B12</f>
        <v>0</v>
      </c>
      <c r="E4" s="72">
        <f>'U0 UNIMIB'!B13</f>
        <v>0</v>
      </c>
      <c r="F4" s="92">
        <f>'U0 UNIMIB'!B14</f>
        <v>0</v>
      </c>
      <c r="G4" s="72">
        <f>'U0 UNIMIB'!B15</f>
        <v>0</v>
      </c>
      <c r="H4" s="80">
        <f>'U0 UNIMIB'!B16</f>
        <v>0</v>
      </c>
      <c r="I4" s="116">
        <f>ROUND(J10/100*3,0)</f>
        <v>0</v>
      </c>
      <c r="J4" s="88">
        <f>SUM(C4:H4)</f>
        <v>0</v>
      </c>
      <c r="K4" s="88">
        <f>J4+I4</f>
        <v>0</v>
      </c>
    </row>
    <row r="5" spans="1:11" ht="19.5" customHeight="1">
      <c r="A5" s="70"/>
      <c r="B5" s="78" t="s">
        <v>34</v>
      </c>
      <c r="C5" s="81">
        <f>'U.O.1'!C5</f>
        <v>0</v>
      </c>
      <c r="D5" s="82">
        <f>'U.O.1'!C6</f>
        <v>0</v>
      </c>
      <c r="E5" s="83">
        <f>'U.O.1'!C7</f>
        <v>0</v>
      </c>
      <c r="F5" s="82">
        <f>'U.O.1'!C8</f>
        <v>0</v>
      </c>
      <c r="G5" s="83">
        <f>'U.O.1'!C9</f>
        <v>0</v>
      </c>
      <c r="H5" s="82">
        <f>'U.O.1'!C10</f>
        <v>0</v>
      </c>
      <c r="I5" s="87" t="s">
        <v>92</v>
      </c>
      <c r="J5" s="89">
        <f>SUM(C5:H5)</f>
        <v>0</v>
      </c>
      <c r="K5" s="89">
        <f>J5</f>
        <v>0</v>
      </c>
    </row>
    <row r="6" spans="1:11" ht="19.5" customHeight="1">
      <c r="A6" s="70"/>
      <c r="B6" s="78" t="s">
        <v>35</v>
      </c>
      <c r="C6" s="81">
        <f>'U.O.2'!C5</f>
        <v>0</v>
      </c>
      <c r="D6" s="82">
        <f>'U.O.2'!C6</f>
        <v>0</v>
      </c>
      <c r="E6" s="83">
        <f>'U.O.2'!C7</f>
        <v>0</v>
      </c>
      <c r="F6" s="82">
        <f>'U.O.2'!C8</f>
        <v>0</v>
      </c>
      <c r="G6" s="83">
        <f>'U.O.2'!C9</f>
        <v>0</v>
      </c>
      <c r="H6" s="82">
        <f>'U.O.2'!C10</f>
        <v>0</v>
      </c>
      <c r="I6" s="87" t="s">
        <v>92</v>
      </c>
      <c r="J6" s="89">
        <f>SUM(C6:H6)</f>
        <v>0</v>
      </c>
      <c r="K6" s="89">
        <f>J6</f>
        <v>0</v>
      </c>
    </row>
    <row r="7" spans="1:11" ht="19.5" customHeight="1">
      <c r="A7" s="70"/>
      <c r="B7" s="78" t="s">
        <v>36</v>
      </c>
      <c r="C7" s="81">
        <f>'U.O.3'!C5</f>
        <v>0</v>
      </c>
      <c r="D7" s="82">
        <f>'U.O.3'!C6</f>
        <v>0</v>
      </c>
      <c r="E7" s="83">
        <f>'U.O.3'!C7</f>
        <v>0</v>
      </c>
      <c r="F7" s="82">
        <f>'U.O.3'!C8</f>
        <v>0</v>
      </c>
      <c r="G7" s="83">
        <f>'U.O.3'!C9</f>
        <v>0</v>
      </c>
      <c r="H7" s="82">
        <f>'U.O.3'!C10</f>
        <v>0</v>
      </c>
      <c r="I7" s="87" t="s">
        <v>92</v>
      </c>
      <c r="J7" s="89">
        <f>SUM(C7:H7)</f>
        <v>0</v>
      </c>
      <c r="K7" s="89">
        <f>J7</f>
        <v>0</v>
      </c>
    </row>
    <row r="8" spans="1:11" ht="19.5" customHeight="1">
      <c r="A8" s="70"/>
      <c r="B8" s="78" t="s">
        <v>82</v>
      </c>
      <c r="C8" s="81">
        <f>'U.O.4'!C5</f>
        <v>0</v>
      </c>
      <c r="D8" s="82">
        <f>'U.O.4'!C6</f>
        <v>0</v>
      </c>
      <c r="E8" s="83">
        <f>'U.O.4'!C7</f>
        <v>0</v>
      </c>
      <c r="F8" s="82">
        <f>'U.O.4'!C8</f>
        <v>0</v>
      </c>
      <c r="G8" s="83">
        <f>'U.O.4'!C9</f>
        <v>0</v>
      </c>
      <c r="H8" s="82">
        <f>'U.O.4'!C10</f>
        <v>0</v>
      </c>
      <c r="I8" s="87" t="s">
        <v>92</v>
      </c>
      <c r="J8" s="89">
        <f>SUM(C8:H8)</f>
        <v>0</v>
      </c>
      <c r="K8" s="89">
        <f>J8</f>
        <v>0</v>
      </c>
    </row>
    <row r="9" spans="1:11" ht="19.5" customHeight="1" thickBot="1">
      <c r="A9" s="70"/>
      <c r="B9" s="78" t="s">
        <v>83</v>
      </c>
      <c r="C9" s="81">
        <f>'U.O.5'!C5</f>
        <v>0</v>
      </c>
      <c r="D9" s="82">
        <f>'U.O.5'!C6</f>
        <v>0</v>
      </c>
      <c r="E9" s="83">
        <f>'U.O.5'!C7</f>
        <v>0</v>
      </c>
      <c r="F9" s="82">
        <f>'U.O.5'!C8</f>
        <v>0</v>
      </c>
      <c r="G9" s="83">
        <f>'U.O.5'!C9</f>
        <v>0</v>
      </c>
      <c r="H9" s="82">
        <f>'U.O.5'!C10</f>
        <v>0</v>
      </c>
      <c r="I9" s="87" t="s">
        <v>92</v>
      </c>
      <c r="J9" s="89">
        <f>SUM(C9:H9)</f>
        <v>0</v>
      </c>
      <c r="K9" s="89">
        <f>J9</f>
        <v>0</v>
      </c>
    </row>
    <row r="10" spans="1:13" ht="19.5" customHeight="1" thickBot="1">
      <c r="A10" s="70"/>
      <c r="B10" s="86" t="s">
        <v>0</v>
      </c>
      <c r="C10" s="84">
        <f>SUM(C4:C9)</f>
        <v>0</v>
      </c>
      <c r="D10" s="84">
        <f>SUM(D4:D9)</f>
        <v>0</v>
      </c>
      <c r="E10" s="84">
        <f>SUM(E4:E9)</f>
        <v>0</v>
      </c>
      <c r="F10" s="84">
        <f>SUM(F4:F9)</f>
        <v>0</v>
      </c>
      <c r="G10" s="84">
        <f>SUM(G4:G9)</f>
        <v>0</v>
      </c>
      <c r="H10" s="85">
        <f>SUM(H4:H9)</f>
        <v>0</v>
      </c>
      <c r="I10" s="90"/>
      <c r="J10" s="94">
        <f>SUM(J4:J9)</f>
        <v>0</v>
      </c>
      <c r="K10" s="94">
        <f>SUM(K4:K9)</f>
        <v>0</v>
      </c>
      <c r="L10" s="1"/>
      <c r="M10" s="1"/>
    </row>
    <row r="11" spans="1:13" ht="19.5" customHeight="1" thickBot="1">
      <c r="A11" s="70"/>
      <c r="B11" s="70"/>
      <c r="C11" s="70"/>
      <c r="D11" s="70"/>
      <c r="E11" s="70"/>
      <c r="F11" s="70"/>
      <c r="G11" s="70"/>
      <c r="H11" s="70"/>
      <c r="I11" s="70"/>
      <c r="J11" s="1"/>
      <c r="K11" s="1"/>
      <c r="L11" s="1"/>
      <c r="M11" s="1"/>
    </row>
    <row r="12" spans="1:13" ht="19.5" customHeight="1">
      <c r="A12" s="269" t="s">
        <v>93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1"/>
      <c r="L12" s="17"/>
      <c r="M12" s="1"/>
    </row>
    <row r="13" spans="1:13" ht="19.5" customHeight="1">
      <c r="A13" s="272"/>
      <c r="B13" s="273"/>
      <c r="C13" s="273"/>
      <c r="D13" s="273"/>
      <c r="E13" s="273"/>
      <c r="F13" s="273"/>
      <c r="G13" s="273"/>
      <c r="H13" s="273"/>
      <c r="I13" s="273"/>
      <c r="J13" s="273"/>
      <c r="K13" s="274"/>
      <c r="L13" s="17"/>
      <c r="M13" s="1"/>
    </row>
    <row r="14" spans="1:13" ht="19.5" customHeight="1">
      <c r="A14" s="272"/>
      <c r="B14" s="273"/>
      <c r="C14" s="273"/>
      <c r="D14" s="273"/>
      <c r="E14" s="273"/>
      <c r="F14" s="273"/>
      <c r="G14" s="273"/>
      <c r="H14" s="273"/>
      <c r="I14" s="273"/>
      <c r="J14" s="273"/>
      <c r="K14" s="274"/>
      <c r="L14" s="17"/>
      <c r="M14" s="1"/>
    </row>
    <row r="15" spans="1:13" ht="19.5" customHeigh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4"/>
      <c r="L15" s="17"/>
      <c r="M15" s="1"/>
    </row>
    <row r="16" spans="1:13" ht="19.5" customHeight="1">
      <c r="A16" s="272"/>
      <c r="B16" s="273"/>
      <c r="C16" s="273"/>
      <c r="D16" s="273"/>
      <c r="E16" s="273"/>
      <c r="F16" s="273"/>
      <c r="G16" s="273"/>
      <c r="H16" s="273"/>
      <c r="I16" s="273"/>
      <c r="J16" s="273"/>
      <c r="K16" s="274"/>
      <c r="L16" s="17"/>
      <c r="M16" s="1"/>
    </row>
    <row r="17" spans="1:13" ht="19.5" customHeight="1">
      <c r="A17" s="272"/>
      <c r="B17" s="273"/>
      <c r="C17" s="273"/>
      <c r="D17" s="273"/>
      <c r="E17" s="273"/>
      <c r="F17" s="273"/>
      <c r="G17" s="273"/>
      <c r="H17" s="273"/>
      <c r="I17" s="273"/>
      <c r="J17" s="273"/>
      <c r="K17" s="274"/>
      <c r="L17" s="17"/>
      <c r="M17" s="1"/>
    </row>
    <row r="18" spans="1:13" ht="19.5" customHeight="1">
      <c r="A18" s="272"/>
      <c r="B18" s="273"/>
      <c r="C18" s="273"/>
      <c r="D18" s="273"/>
      <c r="E18" s="273"/>
      <c r="F18" s="273"/>
      <c r="G18" s="273"/>
      <c r="H18" s="273"/>
      <c r="I18" s="273"/>
      <c r="J18" s="273"/>
      <c r="K18" s="274"/>
      <c r="L18" s="17"/>
      <c r="M18" s="1"/>
    </row>
    <row r="19" spans="1:13" ht="19.5" customHeight="1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4"/>
      <c r="L19" s="17"/>
      <c r="M19" s="1"/>
    </row>
    <row r="20" spans="1:13" ht="19.5" customHeight="1" thickBot="1">
      <c r="A20" s="275"/>
      <c r="B20" s="276"/>
      <c r="C20" s="276"/>
      <c r="D20" s="276"/>
      <c r="E20" s="276"/>
      <c r="F20" s="276"/>
      <c r="G20" s="276"/>
      <c r="H20" s="276"/>
      <c r="I20" s="276"/>
      <c r="J20" s="276"/>
      <c r="K20" s="277"/>
      <c r="L20" s="17"/>
      <c r="M20" s="1"/>
    </row>
    <row r="21" spans="10:13" ht="12.75">
      <c r="J21" s="1"/>
      <c r="K21" s="1"/>
      <c r="L21" s="1"/>
      <c r="M21" s="1"/>
    </row>
    <row r="22" spans="10:13" ht="12.75">
      <c r="J22" s="1"/>
      <c r="K22" s="1"/>
      <c r="L22" s="1"/>
      <c r="M22" s="1"/>
    </row>
    <row r="23" spans="10:13" ht="12.75">
      <c r="J23" s="1"/>
      <c r="K23" s="1"/>
      <c r="L23" s="1"/>
      <c r="M23" s="1"/>
    </row>
    <row r="24" spans="9:13" ht="12.75">
      <c r="I24" s="9"/>
      <c r="J24" s="1"/>
      <c r="K24" s="1"/>
      <c r="L24" s="1"/>
      <c r="M24" s="1"/>
    </row>
  </sheetData>
  <sheetProtection/>
  <mergeCells count="3">
    <mergeCell ref="C2:J2"/>
    <mergeCell ref="A12:K20"/>
    <mergeCell ref="A1:K1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teresa.gallicchio@unimib.it</dc:creator>
  <cp:keywords/>
  <dc:description/>
  <cp:lastModifiedBy>alessandro magni</cp:lastModifiedBy>
  <cp:lastPrinted>2018-01-16T11:03:49Z</cp:lastPrinted>
  <dcterms:created xsi:type="dcterms:W3CDTF">2005-10-14T13:10:30Z</dcterms:created>
  <dcterms:modified xsi:type="dcterms:W3CDTF">2018-03-26T09:34:50Z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