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Y:\04 Centrale di Committenza\2-FORNITURE\IN CORSO\2017-Ristretta-Reagenti\Buste fase invito OE\lotto 2B\"/>
    </mc:Choice>
  </mc:AlternateContent>
  <bookViews>
    <workbookView xWindow="225" yWindow="75" windowWidth="19440" windowHeight="15300"/>
  </bookViews>
  <sheets>
    <sheet name="reagenti biologici" sheetId="1" r:id="rId1"/>
  </sheets>
  <definedNames>
    <definedName name="_xlnm._FilterDatabase" localSheetId="0" hidden="1">'reagenti biologici'!$A$1:$C$320</definedName>
    <definedName name="_xlnm.Print_Area" localSheetId="0">'reagenti biologici'!$A$1:$K$685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76" i="1" l="1"/>
  <c r="K669" i="1"/>
  <c r="K647" i="1"/>
  <c r="K635" i="1"/>
  <c r="K634" i="1"/>
  <c r="K630" i="1"/>
  <c r="K619" i="1"/>
  <c r="K617" i="1"/>
  <c r="K606" i="1"/>
  <c r="K605" i="1"/>
  <c r="K603" i="1"/>
  <c r="K600" i="1"/>
  <c r="K594" i="1"/>
  <c r="K591" i="1"/>
  <c r="K579" i="1"/>
  <c r="K568" i="1"/>
  <c r="K561" i="1"/>
  <c r="K554" i="1"/>
  <c r="K555" i="1"/>
  <c r="K553" i="1"/>
  <c r="K550" i="1"/>
  <c r="K541" i="1"/>
  <c r="K540" i="1"/>
  <c r="K538" i="1"/>
  <c r="K537" i="1"/>
  <c r="K532" i="1"/>
  <c r="K525" i="1"/>
  <c r="K518" i="1"/>
  <c r="K516" i="1"/>
  <c r="K512" i="1"/>
  <c r="K507" i="1"/>
  <c r="K506" i="1"/>
  <c r="K504" i="1"/>
  <c r="K503" i="1"/>
  <c r="K500" i="1"/>
  <c r="K496" i="1"/>
  <c r="K482" i="1"/>
  <c r="K477" i="1"/>
  <c r="K476" i="1"/>
  <c r="K462" i="1"/>
  <c r="K460" i="1"/>
  <c r="K456" i="1"/>
  <c r="K451" i="1"/>
  <c r="K433" i="1"/>
  <c r="K424" i="1"/>
  <c r="K402" i="1"/>
  <c r="K355" i="1"/>
  <c r="K339" i="1"/>
  <c r="K338" i="1"/>
  <c r="K329" i="1"/>
  <c r="K305" i="1"/>
  <c r="K304" i="1"/>
  <c r="K261" i="1"/>
  <c r="K249" i="1"/>
  <c r="K201" i="1"/>
  <c r="K202" i="1"/>
  <c r="K203" i="1"/>
  <c r="K200" i="1"/>
  <c r="K198" i="1"/>
  <c r="K197" i="1"/>
  <c r="K189" i="1"/>
  <c r="K190" i="1"/>
  <c r="K191" i="1"/>
  <c r="K192" i="1"/>
  <c r="K193" i="1"/>
  <c r="K194" i="1"/>
  <c r="K188" i="1"/>
  <c r="K184" i="1"/>
  <c r="K183" i="1"/>
  <c r="K177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8" i="1"/>
  <c r="K179" i="1"/>
  <c r="K180" i="1"/>
  <c r="K159" i="1"/>
  <c r="K144" i="1"/>
  <c r="K145" i="1"/>
  <c r="K146" i="1"/>
  <c r="K147" i="1"/>
  <c r="K148" i="1"/>
  <c r="K149" i="1"/>
  <c r="K150" i="1"/>
  <c r="K151" i="1"/>
  <c r="K152" i="1"/>
  <c r="K153" i="1"/>
  <c r="K154" i="1"/>
  <c r="K143" i="1"/>
  <c r="K134" i="1"/>
  <c r="K135" i="1"/>
  <c r="K136" i="1"/>
  <c r="K137" i="1"/>
  <c r="K138" i="1"/>
  <c r="K139" i="1"/>
  <c r="K133" i="1"/>
  <c r="K128" i="1"/>
  <c r="K129" i="1"/>
  <c r="K130" i="1"/>
  <c r="K131" i="1"/>
  <c r="K127" i="1"/>
  <c r="K126" i="1"/>
  <c r="K115" i="1"/>
  <c r="K116" i="1"/>
  <c r="K117" i="1"/>
  <c r="K118" i="1"/>
  <c r="K119" i="1"/>
  <c r="K120" i="1"/>
  <c r="K121" i="1"/>
  <c r="K122" i="1"/>
  <c r="K123" i="1"/>
  <c r="K124" i="1"/>
  <c r="K125" i="1"/>
  <c r="K114" i="1"/>
  <c r="K103" i="1"/>
  <c r="K99" i="1"/>
  <c r="K93" i="1"/>
  <c r="K85" i="1"/>
  <c r="K94" i="1"/>
  <c r="K88" i="1"/>
  <c r="K89" i="1"/>
  <c r="K90" i="1"/>
  <c r="K91" i="1"/>
  <c r="K92" i="1"/>
  <c r="K87" i="1"/>
  <c r="K86" i="1"/>
  <c r="K82" i="1"/>
  <c r="K83" i="1"/>
  <c r="K81" i="1"/>
  <c r="K79" i="1"/>
  <c r="K78" i="1"/>
  <c r="K64" i="1"/>
  <c r="K65" i="1"/>
  <c r="K66" i="1"/>
  <c r="K67" i="1"/>
  <c r="K68" i="1"/>
  <c r="K69" i="1"/>
  <c r="K70" i="1"/>
  <c r="K71" i="1"/>
  <c r="K72" i="1"/>
  <c r="K73" i="1"/>
  <c r="K63" i="1"/>
  <c r="K58" i="1"/>
  <c r="K59" i="1"/>
  <c r="K60" i="1"/>
  <c r="K57" i="1"/>
  <c r="K55" i="1"/>
  <c r="K52" i="1"/>
  <c r="K53" i="1"/>
  <c r="K51" i="1"/>
  <c r="H682" i="1" l="1"/>
  <c r="F682" i="1"/>
  <c r="D682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1" i="1"/>
  <c r="I52" i="1"/>
  <c r="I53" i="1"/>
  <c r="I54" i="1"/>
  <c r="I55" i="1"/>
  <c r="I58" i="1"/>
  <c r="I59" i="1"/>
  <c r="I60" i="1"/>
  <c r="I61" i="1"/>
  <c r="I67" i="1"/>
  <c r="I68" i="1"/>
  <c r="I69" i="1"/>
  <c r="I71" i="1"/>
  <c r="I82" i="1"/>
  <c r="I83" i="1"/>
  <c r="I95" i="1"/>
  <c r="I96" i="1"/>
  <c r="I97" i="1"/>
  <c r="I98" i="1"/>
  <c r="I114" i="1"/>
  <c r="I115" i="1"/>
  <c r="I117" i="1"/>
  <c r="I119" i="1"/>
  <c r="I120" i="1"/>
  <c r="I121" i="1"/>
  <c r="I122" i="1"/>
  <c r="I123" i="1"/>
  <c r="I127" i="1"/>
  <c r="I129" i="1"/>
  <c r="I130" i="1"/>
  <c r="I133" i="1"/>
  <c r="I135" i="1"/>
  <c r="I136" i="1"/>
  <c r="I139" i="1"/>
  <c r="I141" i="1"/>
  <c r="I142" i="1"/>
  <c r="I144" i="1"/>
  <c r="I145" i="1"/>
  <c r="I146" i="1"/>
  <c r="I147" i="1"/>
  <c r="I148" i="1"/>
  <c r="I149" i="1"/>
  <c r="I150" i="1"/>
  <c r="I154" i="1"/>
  <c r="I155" i="1"/>
  <c r="I156" i="1"/>
  <c r="I158" i="1"/>
  <c r="I159" i="1"/>
  <c r="I160" i="1"/>
  <c r="I161" i="1"/>
  <c r="I162" i="1"/>
  <c r="I163" i="1"/>
  <c r="I164" i="1"/>
  <c r="I165" i="1"/>
  <c r="I166" i="1"/>
  <c r="I168" i="1"/>
  <c r="I169" i="1"/>
  <c r="I171" i="1"/>
  <c r="I172" i="1"/>
  <c r="I173" i="1"/>
  <c r="I174" i="1"/>
  <c r="I175" i="1"/>
  <c r="I176" i="1"/>
  <c r="I178" i="1"/>
  <c r="I180" i="1"/>
  <c r="I186" i="1"/>
  <c r="I187" i="1"/>
  <c r="I189" i="1"/>
  <c r="I190" i="1"/>
  <c r="I192" i="1"/>
  <c r="I193" i="1"/>
  <c r="I194" i="1"/>
  <c r="I196" i="1"/>
  <c r="I197" i="1"/>
  <c r="I198" i="1"/>
  <c r="I201" i="1"/>
  <c r="I202" i="1"/>
  <c r="I205" i="1"/>
  <c r="I206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5" i="1"/>
  <c r="I226" i="1"/>
  <c r="I227" i="1"/>
  <c r="I228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6" i="1"/>
  <c r="I248" i="1"/>
  <c r="I251" i="1"/>
  <c r="I256" i="1"/>
  <c r="I257" i="1"/>
  <c r="I258" i="1"/>
  <c r="I259" i="1"/>
  <c r="I265" i="1"/>
  <c r="I266" i="1"/>
  <c r="I267" i="1"/>
  <c r="I268" i="1"/>
  <c r="I269" i="1"/>
  <c r="I270" i="1"/>
  <c r="I271" i="1"/>
  <c r="I274" i="1"/>
  <c r="I276" i="1"/>
  <c r="I277" i="1"/>
  <c r="I278" i="1"/>
  <c r="I279" i="1"/>
  <c r="I281" i="1"/>
  <c r="I282" i="1"/>
  <c r="I284" i="1"/>
  <c r="I285" i="1"/>
  <c r="I287" i="1"/>
  <c r="I288" i="1"/>
  <c r="I289" i="1"/>
  <c r="I290" i="1"/>
  <c r="I291" i="1"/>
  <c r="I292" i="1"/>
  <c r="I294" i="1"/>
  <c r="I295" i="1"/>
  <c r="I298" i="1"/>
  <c r="I301" i="1"/>
  <c r="I302" i="1"/>
  <c r="I303" i="1"/>
  <c r="I304" i="1"/>
  <c r="I305" i="1"/>
  <c r="I307" i="1"/>
  <c r="I308" i="1"/>
  <c r="I311" i="1"/>
  <c r="I312" i="1"/>
  <c r="I313" i="1"/>
  <c r="I319" i="1"/>
  <c r="I321" i="1"/>
  <c r="I323" i="1"/>
  <c r="I324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4" i="1"/>
  <c r="I345" i="1"/>
  <c r="I346" i="1"/>
  <c r="I347" i="1"/>
  <c r="I348" i="1"/>
  <c r="I349" i="1"/>
  <c r="I350" i="1"/>
  <c r="I351" i="1"/>
  <c r="I352" i="1"/>
  <c r="I353" i="1"/>
  <c r="I359" i="1"/>
  <c r="I360" i="1"/>
  <c r="I361" i="1"/>
  <c r="I363" i="1"/>
  <c r="I364" i="1"/>
  <c r="I367" i="1"/>
  <c r="I368" i="1"/>
  <c r="I370" i="1"/>
  <c r="I372" i="1"/>
  <c r="I373" i="1"/>
  <c r="I374" i="1"/>
  <c r="I376" i="1"/>
  <c r="I379" i="1"/>
  <c r="I380" i="1"/>
  <c r="I381" i="1"/>
  <c r="I382" i="1"/>
  <c r="I383" i="1"/>
  <c r="I384" i="1"/>
  <c r="I386" i="1"/>
  <c r="I387" i="1"/>
  <c r="I389" i="1"/>
  <c r="I392" i="1"/>
  <c r="I399" i="1"/>
  <c r="I400" i="1"/>
  <c r="I401" i="1"/>
  <c r="I403" i="1"/>
  <c r="I404" i="1"/>
  <c r="I407" i="1"/>
  <c r="I408" i="1"/>
  <c r="I409" i="1"/>
  <c r="I412" i="1"/>
  <c r="I417" i="1"/>
  <c r="I418" i="1"/>
  <c r="I419" i="1"/>
  <c r="I420" i="1"/>
  <c r="I421" i="1"/>
  <c r="I422" i="1"/>
  <c r="I427" i="1"/>
  <c r="I428" i="1"/>
  <c r="I429" i="1"/>
  <c r="I433" i="1"/>
  <c r="I453" i="1"/>
  <c r="J453" i="1" s="1"/>
  <c r="I455" i="1"/>
  <c r="I470" i="1"/>
  <c r="I471" i="1"/>
  <c r="I472" i="1"/>
  <c r="I475" i="1"/>
  <c r="I489" i="1"/>
  <c r="I490" i="1"/>
  <c r="I493" i="1"/>
  <c r="I494" i="1"/>
  <c r="I495" i="1"/>
  <c r="I497" i="1"/>
  <c r="I501" i="1"/>
  <c r="I502" i="1"/>
  <c r="I509" i="1"/>
  <c r="I510" i="1"/>
  <c r="I511" i="1"/>
  <c r="I513" i="1"/>
  <c r="I514" i="1"/>
  <c r="I515" i="1"/>
  <c r="I518" i="1"/>
  <c r="I524" i="1"/>
  <c r="I526" i="1"/>
  <c r="I527" i="1"/>
  <c r="I528" i="1"/>
  <c r="I531" i="1"/>
  <c r="I532" i="1"/>
  <c r="I539" i="1"/>
  <c r="I547" i="1"/>
  <c r="I551" i="1"/>
  <c r="I556" i="1"/>
  <c r="I562" i="1"/>
  <c r="I570" i="1"/>
  <c r="I571" i="1"/>
  <c r="I576" i="1"/>
  <c r="I577" i="1"/>
  <c r="I580" i="1"/>
  <c r="I582" i="1"/>
  <c r="I584" i="1"/>
  <c r="I585" i="1"/>
  <c r="I586" i="1"/>
  <c r="I587" i="1"/>
  <c r="I590" i="1"/>
  <c r="I592" i="1"/>
  <c r="I594" i="1"/>
  <c r="I597" i="1"/>
  <c r="I599" i="1"/>
  <c r="I600" i="1"/>
  <c r="I601" i="1"/>
  <c r="I602" i="1"/>
  <c r="I606" i="1"/>
  <c r="I607" i="1"/>
  <c r="I608" i="1"/>
  <c r="I609" i="1"/>
  <c r="I610" i="1"/>
  <c r="I611" i="1"/>
  <c r="I616" i="1"/>
  <c r="I624" i="1"/>
  <c r="I635" i="1"/>
  <c r="I636" i="1"/>
  <c r="I642" i="1"/>
  <c r="I643" i="1"/>
  <c r="I644" i="1"/>
  <c r="I646" i="1"/>
  <c r="I653" i="1"/>
  <c r="I654" i="1"/>
  <c r="I659" i="1"/>
  <c r="G4" i="1"/>
  <c r="G7" i="1"/>
  <c r="G10" i="1"/>
  <c r="G11" i="1"/>
  <c r="G17" i="1"/>
  <c r="G18" i="1"/>
  <c r="G20" i="1"/>
  <c r="G21" i="1"/>
  <c r="G23" i="1"/>
  <c r="G24" i="1"/>
  <c r="G26" i="1"/>
  <c r="G27" i="1"/>
  <c r="G30" i="1"/>
  <c r="G31" i="1"/>
  <c r="G34" i="1"/>
  <c r="G36" i="1"/>
  <c r="G39" i="1"/>
  <c r="G40" i="1"/>
  <c r="G45" i="1"/>
  <c r="G46" i="1"/>
  <c r="G47" i="1"/>
  <c r="G48" i="1"/>
  <c r="G51" i="1"/>
  <c r="G54" i="1"/>
  <c r="G55" i="1"/>
  <c r="G57" i="1"/>
  <c r="G59" i="1"/>
  <c r="G61" i="1"/>
  <c r="G63" i="1"/>
  <c r="G64" i="1"/>
  <c r="G65" i="1"/>
  <c r="G66" i="1"/>
  <c r="G67" i="1"/>
  <c r="G70" i="1"/>
  <c r="G75" i="1"/>
  <c r="G76" i="1"/>
  <c r="G80" i="1"/>
  <c r="G81" i="1"/>
  <c r="G82" i="1"/>
  <c r="G83" i="1"/>
  <c r="G85" i="1"/>
  <c r="G87" i="1"/>
  <c r="G88" i="1"/>
  <c r="G89" i="1"/>
  <c r="G91" i="1"/>
  <c r="G92" i="1"/>
  <c r="G93" i="1"/>
  <c r="G94" i="1"/>
  <c r="G96" i="1"/>
  <c r="G99" i="1"/>
  <c r="G100" i="1"/>
  <c r="G101" i="1"/>
  <c r="G102" i="1"/>
  <c r="G103" i="1"/>
  <c r="G104" i="1"/>
  <c r="G105" i="1"/>
  <c r="G106" i="1"/>
  <c r="G108" i="1"/>
  <c r="G109" i="1"/>
  <c r="G111" i="1"/>
  <c r="G112" i="1"/>
  <c r="G114" i="1"/>
  <c r="G115" i="1"/>
  <c r="G117" i="1"/>
  <c r="G118" i="1"/>
  <c r="G119" i="1"/>
  <c r="G124" i="1"/>
  <c r="G125" i="1"/>
  <c r="G126" i="1"/>
  <c r="G129" i="1"/>
  <c r="G131" i="1"/>
  <c r="G132" i="1"/>
  <c r="G136" i="1"/>
  <c r="G137" i="1"/>
  <c r="G138" i="1"/>
  <c r="G141" i="1"/>
  <c r="G142" i="1"/>
  <c r="G143" i="1"/>
  <c r="G144" i="1"/>
  <c r="G145" i="1"/>
  <c r="G146" i="1"/>
  <c r="G147" i="1"/>
  <c r="G148" i="1"/>
  <c r="G149" i="1"/>
  <c r="G150" i="1"/>
  <c r="G151" i="1"/>
  <c r="G156" i="1"/>
  <c r="G159" i="1"/>
  <c r="G160" i="1"/>
  <c r="G161" i="1"/>
  <c r="G164" i="1"/>
  <c r="G165" i="1"/>
  <c r="G166" i="1"/>
  <c r="G167" i="1"/>
  <c r="G168" i="1"/>
  <c r="G169" i="1"/>
  <c r="G171" i="1"/>
  <c r="G173" i="1"/>
  <c r="G174" i="1"/>
  <c r="G175" i="1"/>
  <c r="G176" i="1"/>
  <c r="G177" i="1"/>
  <c r="G178" i="1"/>
  <c r="G179" i="1"/>
  <c r="G180" i="1"/>
  <c r="G181" i="1"/>
  <c r="G182" i="1"/>
  <c r="G183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5" i="1"/>
  <c r="G206" i="1"/>
  <c r="G209" i="1"/>
  <c r="G210" i="1"/>
  <c r="G211" i="1"/>
  <c r="G212" i="1"/>
  <c r="G214" i="1"/>
  <c r="G215" i="1"/>
  <c r="G217" i="1"/>
  <c r="G218" i="1"/>
  <c r="G219" i="1"/>
  <c r="G220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5" i="1"/>
  <c r="G256" i="1"/>
  <c r="G257" i="1"/>
  <c r="G258" i="1"/>
  <c r="G259" i="1"/>
  <c r="G263" i="1"/>
  <c r="G264" i="1"/>
  <c r="G265" i="1"/>
  <c r="G266" i="1"/>
  <c r="G267" i="1"/>
  <c r="G268" i="1"/>
  <c r="G275" i="1"/>
  <c r="G277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4" i="1"/>
  <c r="G295" i="1"/>
  <c r="G297" i="1"/>
  <c r="G298" i="1"/>
  <c r="G299" i="1"/>
  <c r="G301" i="1"/>
  <c r="G302" i="1"/>
  <c r="G303" i="1"/>
  <c r="G304" i="1"/>
  <c r="G305" i="1"/>
  <c r="G306" i="1"/>
  <c r="G307" i="1"/>
  <c r="G308" i="1"/>
  <c r="G311" i="1"/>
  <c r="G312" i="1"/>
  <c r="G313" i="1"/>
  <c r="G314" i="1"/>
  <c r="G315" i="1"/>
  <c r="G316" i="1"/>
  <c r="G317" i="1"/>
  <c r="G318" i="1"/>
  <c r="G319" i="1"/>
  <c r="G321" i="1"/>
  <c r="G322" i="1"/>
  <c r="G323" i="1"/>
  <c r="G324" i="1"/>
  <c r="G325" i="1"/>
  <c r="G326" i="1"/>
  <c r="G327" i="1"/>
  <c r="G328" i="1"/>
  <c r="G330" i="1"/>
  <c r="G331" i="1"/>
  <c r="G333" i="1"/>
  <c r="G334" i="1"/>
  <c r="G335" i="1"/>
  <c r="G336" i="1"/>
  <c r="G337" i="1"/>
  <c r="G338" i="1"/>
  <c r="G339" i="1"/>
  <c r="G340" i="1"/>
  <c r="G343" i="1"/>
  <c r="G344" i="1"/>
  <c r="G345" i="1"/>
  <c r="G346" i="1"/>
  <c r="G348" i="1"/>
  <c r="G349" i="1"/>
  <c r="G350" i="1"/>
  <c r="G351" i="1"/>
  <c r="G352" i="1"/>
  <c r="G354" i="1"/>
  <c r="G355" i="1"/>
  <c r="G356" i="1"/>
  <c r="G357" i="1"/>
  <c r="G358" i="1"/>
  <c r="G359" i="1"/>
  <c r="G360" i="1"/>
  <c r="G361" i="1"/>
  <c r="G363" i="1"/>
  <c r="G364" i="1"/>
  <c r="G365" i="1"/>
  <c r="G366" i="1"/>
  <c r="G367" i="1"/>
  <c r="G368" i="1"/>
  <c r="G369" i="1"/>
  <c r="G370" i="1"/>
  <c r="G372" i="1"/>
  <c r="G374" i="1"/>
  <c r="G375" i="1"/>
  <c r="G376" i="1"/>
  <c r="G377" i="1"/>
  <c r="G378" i="1"/>
  <c r="G379" i="1"/>
  <c r="G380" i="1"/>
  <c r="G381" i="1"/>
  <c r="G383" i="1"/>
  <c r="G384" i="1"/>
  <c r="G385" i="1"/>
  <c r="G386" i="1"/>
  <c r="G387" i="1"/>
  <c r="G388" i="1"/>
  <c r="G389" i="1"/>
  <c r="G390" i="1"/>
  <c r="G391" i="1"/>
  <c r="G392" i="1"/>
  <c r="G398" i="1"/>
  <c r="G399" i="1"/>
  <c r="G401" i="1"/>
  <c r="G403" i="1"/>
  <c r="G404" i="1"/>
  <c r="G405" i="1"/>
  <c r="G407" i="1"/>
  <c r="G408" i="1"/>
  <c r="G409" i="1"/>
  <c r="G410" i="1"/>
  <c r="G411" i="1"/>
  <c r="G412" i="1"/>
  <c r="G413" i="1"/>
  <c r="G414" i="1"/>
  <c r="G415" i="1"/>
  <c r="G416" i="1"/>
  <c r="G417" i="1"/>
  <c r="G420" i="1"/>
  <c r="G421" i="1"/>
  <c r="G422" i="1"/>
  <c r="G423" i="1"/>
  <c r="G425" i="1"/>
  <c r="G428" i="1"/>
  <c r="G429" i="1"/>
  <c r="G432" i="1"/>
  <c r="G433" i="1"/>
  <c r="G434" i="1"/>
  <c r="G435" i="1"/>
  <c r="G436" i="1"/>
  <c r="G437" i="1"/>
  <c r="G438" i="1"/>
  <c r="G439" i="1"/>
  <c r="G440" i="1"/>
  <c r="G441" i="1"/>
  <c r="G442" i="1"/>
  <c r="J442" i="1" s="1"/>
  <c r="G443" i="1"/>
  <c r="G444" i="1"/>
  <c r="G445" i="1"/>
  <c r="G446" i="1"/>
  <c r="G450" i="1"/>
  <c r="G451" i="1"/>
  <c r="G454" i="1"/>
  <c r="G457" i="1"/>
  <c r="G459" i="1"/>
  <c r="G460" i="1"/>
  <c r="G461" i="1"/>
  <c r="G463" i="1"/>
  <c r="G464" i="1"/>
  <c r="G465" i="1"/>
  <c r="G467" i="1"/>
  <c r="G470" i="1"/>
  <c r="G471" i="1"/>
  <c r="G472" i="1"/>
  <c r="G473" i="1"/>
  <c r="G474" i="1"/>
  <c r="G476" i="1"/>
  <c r="G477" i="1"/>
  <c r="G483" i="1"/>
  <c r="G484" i="1"/>
  <c r="G485" i="1"/>
  <c r="G488" i="1"/>
  <c r="G489" i="1"/>
  <c r="G490" i="1"/>
  <c r="G491" i="1"/>
  <c r="G493" i="1"/>
  <c r="G494" i="1"/>
  <c r="G495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3" i="1"/>
  <c r="G514" i="1"/>
  <c r="G515" i="1"/>
  <c r="G516" i="1"/>
  <c r="G517" i="1"/>
  <c r="G518" i="1"/>
  <c r="G519" i="1"/>
  <c r="G522" i="1"/>
  <c r="G523" i="1"/>
  <c r="G524" i="1"/>
  <c r="G525" i="1"/>
  <c r="G526" i="1"/>
  <c r="G527" i="1"/>
  <c r="G528" i="1"/>
  <c r="G530" i="1"/>
  <c r="G531" i="1"/>
  <c r="G532" i="1"/>
  <c r="G533" i="1"/>
  <c r="G534" i="1"/>
  <c r="G535" i="1"/>
  <c r="G536" i="1"/>
  <c r="G537" i="1"/>
  <c r="G539" i="1"/>
  <c r="G540" i="1"/>
  <c r="G541" i="1"/>
  <c r="G542" i="1"/>
  <c r="G544" i="1"/>
  <c r="G547" i="1"/>
  <c r="G548" i="1"/>
  <c r="G549" i="1"/>
  <c r="G550" i="1"/>
  <c r="G552" i="1"/>
  <c r="G553" i="1"/>
  <c r="G554" i="1"/>
  <c r="G555" i="1"/>
  <c r="G558" i="1"/>
  <c r="G559" i="1"/>
  <c r="G561" i="1"/>
  <c r="G562" i="1"/>
  <c r="G564" i="1"/>
  <c r="G565" i="1"/>
  <c r="G566" i="1"/>
  <c r="G569" i="1"/>
  <c r="G570" i="1"/>
  <c r="G571" i="1"/>
  <c r="G572" i="1"/>
  <c r="G573" i="1"/>
  <c r="G574" i="1"/>
  <c r="G577" i="1"/>
  <c r="G578" i="1"/>
  <c r="G579" i="1"/>
  <c r="G581" i="1"/>
  <c r="G582" i="1"/>
  <c r="G583" i="1"/>
  <c r="G585" i="1"/>
  <c r="G586" i="1"/>
  <c r="G587" i="1"/>
  <c r="G588" i="1"/>
  <c r="G590" i="1"/>
  <c r="G592" i="1"/>
  <c r="G593" i="1"/>
  <c r="G594" i="1"/>
  <c r="G595" i="1"/>
  <c r="G597" i="1"/>
  <c r="G598" i="1"/>
  <c r="G599" i="1"/>
  <c r="G600" i="1"/>
  <c r="G601" i="1"/>
  <c r="G602" i="1"/>
  <c r="G604" i="1"/>
  <c r="G605" i="1"/>
  <c r="G606" i="1"/>
  <c r="G607" i="1"/>
  <c r="G608" i="1"/>
  <c r="G609" i="1"/>
  <c r="G610" i="1"/>
  <c r="G611" i="1"/>
  <c r="G612" i="1"/>
  <c r="G614" i="1"/>
  <c r="G615" i="1"/>
  <c r="G616" i="1"/>
  <c r="G617" i="1"/>
  <c r="G619" i="1"/>
  <c r="G620" i="1"/>
  <c r="G621" i="1"/>
  <c r="G622" i="1"/>
  <c r="G623" i="1"/>
  <c r="G630" i="1"/>
  <c r="G636" i="1"/>
  <c r="G637" i="1"/>
  <c r="G638" i="1"/>
  <c r="G639" i="1"/>
  <c r="G640" i="1"/>
  <c r="G641" i="1"/>
  <c r="G642" i="1"/>
  <c r="G644" i="1"/>
  <c r="G646" i="1"/>
  <c r="G647" i="1"/>
  <c r="G648" i="1"/>
  <c r="G649" i="1"/>
  <c r="G655" i="1"/>
  <c r="G656" i="1"/>
  <c r="G658" i="1"/>
  <c r="G659" i="1"/>
  <c r="G660" i="1"/>
  <c r="G661" i="1"/>
  <c r="G662" i="1"/>
  <c r="G665" i="1"/>
  <c r="G671" i="1"/>
  <c r="G674" i="1"/>
  <c r="G675" i="1"/>
  <c r="G678" i="1"/>
  <c r="G681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5" i="1"/>
  <c r="E46" i="1"/>
  <c r="E47" i="1"/>
  <c r="E48" i="1"/>
  <c r="E49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1" i="1"/>
  <c r="E82" i="1"/>
  <c r="E83" i="1"/>
  <c r="E84" i="1"/>
  <c r="E85" i="1"/>
  <c r="E86" i="1"/>
  <c r="E88" i="1"/>
  <c r="E89" i="1"/>
  <c r="E90" i="1"/>
  <c r="E91" i="1"/>
  <c r="E92" i="1"/>
  <c r="E93" i="1"/>
  <c r="E94" i="1"/>
  <c r="E95" i="1"/>
  <c r="E96" i="1"/>
  <c r="E97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51" i="1"/>
  <c r="E252" i="1"/>
  <c r="E253" i="1"/>
  <c r="E254" i="1"/>
  <c r="E258" i="1"/>
  <c r="E259" i="1"/>
  <c r="E260" i="1"/>
  <c r="E261" i="1"/>
  <c r="E262" i="1"/>
  <c r="E263" i="1"/>
  <c r="E264" i="1"/>
  <c r="E265" i="1"/>
  <c r="E266" i="1"/>
  <c r="E267" i="1"/>
  <c r="E268" i="1"/>
  <c r="E270" i="1"/>
  <c r="E275" i="1"/>
  <c r="E276" i="1"/>
  <c r="E277" i="1"/>
  <c r="E278" i="1"/>
  <c r="E279" i="1"/>
  <c r="E280" i="1"/>
  <c r="E281" i="1"/>
  <c r="E282" i="1"/>
  <c r="E283" i="1"/>
  <c r="E284" i="1"/>
  <c r="E285" i="1"/>
  <c r="E287" i="1"/>
  <c r="E288" i="1"/>
  <c r="E289" i="1"/>
  <c r="E290" i="1"/>
  <c r="E291" i="1"/>
  <c r="E292" i="1"/>
  <c r="E293" i="1"/>
  <c r="E294" i="1"/>
  <c r="E297" i="1"/>
  <c r="E298" i="1"/>
  <c r="E299" i="1"/>
  <c r="E300" i="1"/>
  <c r="E301" i="1"/>
  <c r="E302" i="1"/>
  <c r="E303" i="1"/>
  <c r="E306" i="1"/>
  <c r="E307" i="1"/>
  <c r="E308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5" i="1"/>
  <c r="E347" i="1"/>
  <c r="E349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2" i="1"/>
  <c r="E433" i="1"/>
  <c r="E434" i="1"/>
  <c r="E435" i="1"/>
  <c r="E436" i="1"/>
  <c r="E437" i="1"/>
  <c r="E438" i="1"/>
  <c r="E439" i="1"/>
  <c r="E440" i="1"/>
  <c r="E441" i="1"/>
  <c r="E443" i="1"/>
  <c r="E444" i="1"/>
  <c r="E445" i="1"/>
  <c r="E446" i="1"/>
  <c r="E448" i="1"/>
  <c r="E449" i="1"/>
  <c r="E450" i="1"/>
  <c r="E451" i="1"/>
  <c r="E452" i="1"/>
  <c r="E456" i="1"/>
  <c r="E457" i="1"/>
  <c r="E458" i="1"/>
  <c r="E459" i="1"/>
  <c r="E460" i="1"/>
  <c r="E461" i="1"/>
  <c r="E462" i="1"/>
  <c r="E463" i="1"/>
  <c r="E464" i="1"/>
  <c r="E465" i="1"/>
  <c r="E467" i="1"/>
  <c r="E468" i="1"/>
  <c r="E469" i="1"/>
  <c r="E471" i="1"/>
  <c r="E473" i="1"/>
  <c r="E475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1" i="1"/>
  <c r="E493" i="1"/>
  <c r="E494" i="1"/>
  <c r="E495" i="1"/>
  <c r="E496" i="1"/>
  <c r="E497" i="1"/>
  <c r="E498" i="1"/>
  <c r="E499" i="1"/>
  <c r="E501" i="1"/>
  <c r="E502" i="1"/>
  <c r="E504" i="1"/>
  <c r="E505" i="1"/>
  <c r="E506" i="1"/>
  <c r="E507" i="1"/>
  <c r="E509" i="1"/>
  <c r="E510" i="1"/>
  <c r="E511" i="1"/>
  <c r="E512" i="1"/>
  <c r="E513" i="1"/>
  <c r="E514" i="1"/>
  <c r="E515" i="1"/>
  <c r="E517" i="1"/>
  <c r="E518" i="1"/>
  <c r="E519" i="1"/>
  <c r="E521" i="1"/>
  <c r="E522" i="1"/>
  <c r="E524" i="1"/>
  <c r="E525" i="1"/>
  <c r="E526" i="1"/>
  <c r="E528" i="1"/>
  <c r="E529" i="1"/>
  <c r="E530" i="1"/>
  <c r="E531" i="1"/>
  <c r="E532" i="1"/>
  <c r="E535" i="1"/>
  <c r="E536" i="1"/>
  <c r="E538" i="1"/>
  <c r="E539" i="1"/>
  <c r="E540" i="1"/>
  <c r="E541" i="1"/>
  <c r="E542" i="1"/>
  <c r="E543" i="1"/>
  <c r="E544" i="1"/>
  <c r="E545" i="1"/>
  <c r="E546" i="1"/>
  <c r="E547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5" i="1"/>
  <c r="E566" i="1"/>
  <c r="E568" i="1"/>
  <c r="E569" i="1"/>
  <c r="E570" i="1"/>
  <c r="E572" i="1"/>
  <c r="E573" i="1"/>
  <c r="E574" i="1"/>
  <c r="E575" i="1"/>
  <c r="E576" i="1"/>
  <c r="E577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3" i="1"/>
  <c r="E595" i="1"/>
  <c r="E596" i="1"/>
  <c r="E597" i="1"/>
  <c r="E598" i="1"/>
  <c r="E599" i="1"/>
  <c r="E600" i="1"/>
  <c r="E601" i="1"/>
  <c r="E602" i="1"/>
  <c r="E603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20" i="1"/>
  <c r="E621" i="1"/>
  <c r="E622" i="1"/>
  <c r="E623" i="1"/>
  <c r="E624" i="1"/>
  <c r="E625" i="1"/>
  <c r="E629" i="1"/>
  <c r="E630" i="1"/>
  <c r="E631" i="1"/>
  <c r="E632" i="1"/>
  <c r="E633" i="1"/>
  <c r="E634" i="1"/>
  <c r="E635" i="1"/>
  <c r="E636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I3" i="1"/>
  <c r="E3" i="1"/>
  <c r="J461" i="1" l="1"/>
  <c r="J183" i="1"/>
  <c r="J389" i="1"/>
  <c r="J314" i="1"/>
  <c r="J247" i="1"/>
  <c r="J120" i="1"/>
  <c r="J57" i="1"/>
  <c r="J639" i="1"/>
  <c r="J607" i="1"/>
  <c r="J576" i="1"/>
  <c r="J532" i="1"/>
  <c r="J516" i="1"/>
  <c r="J671" i="1"/>
  <c r="J655" i="1"/>
  <c r="J623" i="1"/>
  <c r="J591" i="1"/>
  <c r="J564" i="1"/>
  <c r="J548" i="1"/>
  <c r="J497" i="1"/>
  <c r="J477" i="1"/>
  <c r="J433" i="1"/>
  <c r="J409" i="1"/>
  <c r="J369" i="1"/>
  <c r="J345" i="1"/>
  <c r="J298" i="1"/>
  <c r="J278" i="1"/>
  <c r="J263" i="1"/>
  <c r="J231" i="1"/>
  <c r="J215" i="1"/>
  <c r="J199" i="1"/>
  <c r="J167" i="1"/>
  <c r="J151" i="1"/>
  <c r="J135" i="1"/>
  <c r="J104" i="1"/>
  <c r="J89" i="1"/>
  <c r="J73" i="1"/>
  <c r="J41" i="1"/>
  <c r="J25" i="1"/>
  <c r="J9" i="1"/>
  <c r="J679" i="1"/>
  <c r="J667" i="1"/>
  <c r="J663" i="1"/>
  <c r="J659" i="1"/>
  <c r="J651" i="1"/>
  <c r="J647" i="1"/>
  <c r="J643" i="1"/>
  <c r="J635" i="1"/>
  <c r="J631" i="1"/>
  <c r="J619" i="1"/>
  <c r="J615" i="1"/>
  <c r="J611" i="1"/>
  <c r="J603" i="1"/>
  <c r="J599" i="1"/>
  <c r="J595" i="1"/>
  <c r="J587" i="1"/>
  <c r="J583" i="1"/>
  <c r="J580" i="1"/>
  <c r="J572" i="1"/>
  <c r="J568" i="1"/>
  <c r="J560" i="1"/>
  <c r="J556" i="1"/>
  <c r="J552" i="1"/>
  <c r="J544" i="1"/>
  <c r="J540" i="1"/>
  <c r="J536" i="1"/>
  <c r="J528" i="1"/>
  <c r="J524" i="1"/>
  <c r="J520" i="1"/>
  <c r="J512" i="1"/>
  <c r="J508" i="1"/>
  <c r="J570" i="1"/>
  <c r="J457" i="1"/>
  <c r="J454" i="1"/>
  <c r="J450" i="1"/>
  <c r="J446" i="1"/>
  <c r="J438" i="1"/>
  <c r="J620" i="1"/>
  <c r="J501" i="1"/>
  <c r="J493" i="1"/>
  <c r="J675" i="1"/>
  <c r="J485" i="1"/>
  <c r="J481" i="1"/>
  <c r="J469" i="1"/>
  <c r="J465" i="1"/>
  <c r="J463" i="1"/>
  <c r="J456" i="1"/>
  <c r="J449" i="1"/>
  <c r="J441" i="1"/>
  <c r="J437" i="1"/>
  <c r="J425" i="1"/>
  <c r="J421" i="1"/>
  <c r="J417" i="1"/>
  <c r="J405" i="1"/>
  <c r="J401" i="1"/>
  <c r="J393" i="1"/>
  <c r="J385" i="1"/>
  <c r="J377" i="1"/>
  <c r="J373" i="1"/>
  <c r="J361" i="1"/>
  <c r="J357" i="1"/>
  <c r="J353" i="1"/>
  <c r="J341" i="1"/>
  <c r="J337" i="1"/>
  <c r="J333" i="1"/>
  <c r="J326" i="1"/>
  <c r="J322" i="1"/>
  <c r="J318" i="1"/>
  <c r="J310" i="1"/>
  <c r="J306" i="1"/>
  <c r="J302" i="1"/>
  <c r="J294" i="1"/>
  <c r="J286" i="1"/>
  <c r="J282" i="1"/>
  <c r="J274" i="1"/>
  <c r="J270" i="1"/>
  <c r="J266" i="1"/>
  <c r="J259" i="1"/>
  <c r="J255" i="1"/>
  <c r="J251" i="1"/>
  <c r="J243" i="1"/>
  <c r="J239" i="1"/>
  <c r="J235" i="1"/>
  <c r="J227" i="1"/>
  <c r="J223" i="1"/>
  <c r="J219" i="1"/>
  <c r="J211" i="1"/>
  <c r="J207" i="1"/>
  <c r="J203" i="1"/>
  <c r="J195" i="1"/>
  <c r="J191" i="1"/>
  <c r="J187" i="1"/>
  <c r="J179" i="1"/>
  <c r="J175" i="1"/>
  <c r="J171" i="1"/>
  <c r="J163" i="1"/>
  <c r="J159" i="1"/>
  <c r="J155" i="1"/>
  <c r="J147" i="1"/>
  <c r="J143" i="1"/>
  <c r="J139" i="1"/>
  <c r="J131" i="1"/>
  <c r="J127" i="1"/>
  <c r="J116" i="1"/>
  <c r="J112" i="1"/>
  <c r="J108" i="1"/>
  <c r="J100" i="1"/>
  <c r="J97" i="1"/>
  <c r="J93" i="1"/>
  <c r="J85" i="1"/>
  <c r="J81" i="1"/>
  <c r="J77" i="1"/>
  <c r="J69" i="1"/>
  <c r="J65" i="1"/>
  <c r="J61" i="1"/>
  <c r="J53" i="1"/>
  <c r="J49" i="1"/>
  <c r="J45" i="1"/>
  <c r="J37" i="1"/>
  <c r="J33" i="1"/>
  <c r="J29" i="1"/>
  <c r="J21" i="1"/>
  <c r="J17" i="1"/>
  <c r="J13" i="1"/>
  <c r="J5" i="1"/>
  <c r="J331" i="1"/>
  <c r="J261" i="1"/>
  <c r="J229" i="1"/>
  <c r="J197" i="1"/>
  <c r="J165" i="1"/>
  <c r="J133" i="1"/>
  <c r="J102" i="1"/>
  <c r="J71" i="1"/>
  <c r="J39" i="1"/>
  <c r="J557" i="1"/>
  <c r="J473" i="1"/>
  <c r="I683" i="1"/>
  <c r="I684" i="1" s="1"/>
  <c r="J668" i="1"/>
  <c r="J652" i="1"/>
  <c r="J636" i="1"/>
  <c r="J604" i="1"/>
  <c r="J588" i="1"/>
  <c r="J573" i="1"/>
  <c r="J541" i="1"/>
  <c r="J525" i="1"/>
  <c r="J509" i="1"/>
  <c r="J413" i="1"/>
  <c r="J349" i="1"/>
  <c r="J680" i="1"/>
  <c r="J676" i="1"/>
  <c r="J672" i="1"/>
  <c r="J664" i="1"/>
  <c r="J660" i="1"/>
  <c r="J656" i="1"/>
  <c r="J648" i="1"/>
  <c r="J644" i="1"/>
  <c r="J640" i="1"/>
  <c r="J632" i="1"/>
  <c r="J624" i="1"/>
  <c r="J616" i="1"/>
  <c r="J612" i="1"/>
  <c r="J608" i="1"/>
  <c r="J600" i="1"/>
  <c r="J596" i="1"/>
  <c r="J592" i="1"/>
  <c r="J584" i="1"/>
  <c r="J581" i="1"/>
  <c r="J577" i="1"/>
  <c r="J569" i="1"/>
  <c r="J565" i="1"/>
  <c r="J561" i="1"/>
  <c r="J553" i="1"/>
  <c r="J549" i="1"/>
  <c r="J545" i="1"/>
  <c r="J537" i="1"/>
  <c r="J533" i="1"/>
  <c r="J529" i="1"/>
  <c r="J521" i="1"/>
  <c r="J517" i="1"/>
  <c r="J513" i="1"/>
  <c r="J505" i="1"/>
  <c r="J489" i="1"/>
  <c r="J460" i="1"/>
  <c r="J445" i="1"/>
  <c r="J429" i="1"/>
  <c r="J397" i="1"/>
  <c r="J381" i="1"/>
  <c r="J365" i="1"/>
  <c r="J290" i="1"/>
  <c r="J504" i="1"/>
  <c r="J496" i="1"/>
  <c r="J488" i="1"/>
  <c r="J484" i="1"/>
  <c r="J480" i="1"/>
  <c r="J476" i="1"/>
  <c r="J472" i="1"/>
  <c r="J468" i="1"/>
  <c r="J462" i="1"/>
  <c r="J459" i="1"/>
  <c r="J452" i="1"/>
  <c r="J448" i="1"/>
  <c r="J444" i="1"/>
  <c r="J440" i="1"/>
  <c r="J436" i="1"/>
  <c r="J432" i="1"/>
  <c r="J428" i="1"/>
  <c r="J424" i="1"/>
  <c r="J420" i="1"/>
  <c r="J416" i="1"/>
  <c r="J412" i="1"/>
  <c r="J408" i="1"/>
  <c r="J404" i="1"/>
  <c r="J400" i="1"/>
  <c r="J396" i="1"/>
  <c r="J392" i="1"/>
  <c r="J388" i="1"/>
  <c r="J384" i="1"/>
  <c r="J380" i="1"/>
  <c r="J376" i="1"/>
  <c r="J372" i="1"/>
  <c r="J368" i="1"/>
  <c r="J364" i="1"/>
  <c r="J360" i="1"/>
  <c r="J356" i="1"/>
  <c r="J352" i="1"/>
  <c r="J348" i="1"/>
  <c r="J344" i="1"/>
  <c r="J340" i="1"/>
  <c r="J500" i="1"/>
  <c r="J336" i="1"/>
  <c r="J332" i="1"/>
  <c r="J329" i="1"/>
  <c r="J325" i="1"/>
  <c r="J321" i="1"/>
  <c r="J317" i="1"/>
  <c r="J313" i="1"/>
  <c r="J305" i="1"/>
  <c r="J301" i="1"/>
  <c r="J297" i="1"/>
  <c r="J293" i="1"/>
  <c r="J289" i="1"/>
  <c r="J285" i="1"/>
  <c r="J281" i="1"/>
  <c r="J277" i="1"/>
  <c r="J269" i="1"/>
  <c r="J265" i="1"/>
  <c r="J262" i="1"/>
  <c r="J258" i="1"/>
  <c r="J254" i="1"/>
  <c r="J250" i="1"/>
  <c r="J246" i="1"/>
  <c r="J242" i="1"/>
  <c r="J238" i="1"/>
  <c r="J234" i="1"/>
  <c r="J230" i="1"/>
  <c r="J226" i="1"/>
  <c r="J222" i="1"/>
  <c r="J218" i="1"/>
  <c r="J214" i="1"/>
  <c r="J210" i="1"/>
  <c r="J206" i="1"/>
  <c r="J202" i="1"/>
  <c r="J198" i="1"/>
  <c r="J194" i="1"/>
  <c r="J190" i="1"/>
  <c r="J186" i="1"/>
  <c r="J182" i="1"/>
  <c r="J178" i="1"/>
  <c r="J174" i="1"/>
  <c r="J170" i="1"/>
  <c r="J166" i="1"/>
  <c r="J162" i="1"/>
  <c r="J158" i="1"/>
  <c r="J154" i="1"/>
  <c r="J150" i="1"/>
  <c r="J146" i="1"/>
  <c r="J142" i="1"/>
  <c r="J138" i="1"/>
  <c r="J134" i="1"/>
  <c r="J130" i="1"/>
  <c r="J126" i="1"/>
  <c r="J123" i="1"/>
  <c r="J119" i="1"/>
  <c r="J115" i="1"/>
  <c r="J111" i="1"/>
  <c r="J107" i="1"/>
  <c r="J103" i="1"/>
  <c r="J96" i="1"/>
  <c r="J92" i="1"/>
  <c r="J88" i="1"/>
  <c r="J84" i="1"/>
  <c r="J80" i="1"/>
  <c r="J76" i="1"/>
  <c r="J72" i="1"/>
  <c r="J68" i="1"/>
  <c r="J64" i="1"/>
  <c r="J60" i="1"/>
  <c r="J56" i="1"/>
  <c r="J52" i="1"/>
  <c r="J48" i="1"/>
  <c r="J44" i="1"/>
  <c r="J40" i="1"/>
  <c r="J36" i="1"/>
  <c r="J32" i="1"/>
  <c r="J28" i="1"/>
  <c r="J24" i="1"/>
  <c r="J20" i="1"/>
  <c r="J16" i="1"/>
  <c r="J12" i="1"/>
  <c r="J8" i="1"/>
  <c r="J4" i="1"/>
  <c r="J677" i="1"/>
  <c r="J669" i="1"/>
  <c r="J661" i="1"/>
  <c r="J653" i="1"/>
  <c r="J645" i="1"/>
  <c r="J637" i="1"/>
  <c r="J629" i="1"/>
  <c r="J621" i="1"/>
  <c r="J613" i="1"/>
  <c r="J605" i="1"/>
  <c r="J593" i="1"/>
  <c r="J585" i="1"/>
  <c r="J578" i="1"/>
  <c r="J574" i="1"/>
  <c r="J566" i="1"/>
  <c r="J562" i="1"/>
  <c r="J558" i="1"/>
  <c r="J554" i="1"/>
  <c r="J550" i="1"/>
  <c r="J546" i="1"/>
  <c r="J542" i="1"/>
  <c r="J538" i="1"/>
  <c r="J534" i="1"/>
  <c r="J530" i="1"/>
  <c r="J526" i="1"/>
  <c r="J522" i="1"/>
  <c r="J518" i="1"/>
  <c r="J514" i="1"/>
  <c r="J510" i="1"/>
  <c r="J506" i="1"/>
  <c r="J502" i="1"/>
  <c r="J498" i="1"/>
  <c r="J494" i="1"/>
  <c r="J490" i="1"/>
  <c r="J486" i="1"/>
  <c r="J482" i="1"/>
  <c r="J478" i="1"/>
  <c r="J474" i="1"/>
  <c r="J470" i="1"/>
  <c r="J464" i="1"/>
  <c r="J434" i="1"/>
  <c r="J430" i="1"/>
  <c r="J426" i="1"/>
  <c r="J422" i="1"/>
  <c r="J418" i="1"/>
  <c r="J414" i="1"/>
  <c r="J410" i="1"/>
  <c r="J406" i="1"/>
  <c r="J402" i="1"/>
  <c r="J398" i="1"/>
  <c r="J394" i="1"/>
  <c r="J390" i="1"/>
  <c r="J386" i="1"/>
  <c r="J382" i="1"/>
  <c r="J378" i="1"/>
  <c r="J374" i="1"/>
  <c r="J370" i="1"/>
  <c r="J366" i="1"/>
  <c r="J362" i="1"/>
  <c r="J358" i="1"/>
  <c r="J354" i="1"/>
  <c r="J350" i="1"/>
  <c r="J346" i="1"/>
  <c r="J342" i="1"/>
  <c r="J338" i="1"/>
  <c r="J334" i="1"/>
  <c r="J330" i="1"/>
  <c r="J327" i="1"/>
  <c r="J681" i="1"/>
  <c r="J673" i="1"/>
  <c r="J665" i="1"/>
  <c r="J657" i="1"/>
  <c r="J649" i="1"/>
  <c r="J641" i="1"/>
  <c r="J633" i="1"/>
  <c r="J625" i="1"/>
  <c r="J617" i="1"/>
  <c r="J609" i="1"/>
  <c r="J601" i="1"/>
  <c r="J597" i="1"/>
  <c r="J589" i="1"/>
  <c r="G683" i="1"/>
  <c r="G684" i="1" s="1"/>
  <c r="J323" i="1"/>
  <c r="J319" i="1"/>
  <c r="J315" i="1"/>
  <c r="J311" i="1"/>
  <c r="J307" i="1"/>
  <c r="J303" i="1"/>
  <c r="J299" i="1"/>
  <c r="J295" i="1"/>
  <c r="J291" i="1"/>
  <c r="J287" i="1"/>
  <c r="J283" i="1"/>
  <c r="J279" i="1"/>
  <c r="J275" i="1"/>
  <c r="J271" i="1"/>
  <c r="J267" i="1"/>
  <c r="J264" i="1"/>
  <c r="J260" i="1"/>
  <c r="J256" i="1"/>
  <c r="J252" i="1"/>
  <c r="J248" i="1"/>
  <c r="J244" i="1"/>
  <c r="J240" i="1"/>
  <c r="J236" i="1"/>
  <c r="J232" i="1"/>
  <c r="J228" i="1"/>
  <c r="J224" i="1"/>
  <c r="J220" i="1"/>
  <c r="J216" i="1"/>
  <c r="J212" i="1"/>
  <c r="J208" i="1"/>
  <c r="J200" i="1"/>
  <c r="J196" i="1"/>
  <c r="J192" i="1"/>
  <c r="J188" i="1"/>
  <c r="J184" i="1"/>
  <c r="J180" i="1"/>
  <c r="J176" i="1"/>
  <c r="J172" i="1"/>
  <c r="J168" i="1"/>
  <c r="J164" i="1"/>
  <c r="J160" i="1"/>
  <c r="J156" i="1"/>
  <c r="J152" i="1"/>
  <c r="J148" i="1"/>
  <c r="J144" i="1"/>
  <c r="J140" i="1"/>
  <c r="J136" i="1"/>
  <c r="J132" i="1"/>
  <c r="J128" i="1"/>
  <c r="J124" i="1"/>
  <c r="J121" i="1"/>
  <c r="J117" i="1"/>
  <c r="J113" i="1"/>
  <c r="J109" i="1"/>
  <c r="J105" i="1"/>
  <c r="J101" i="1"/>
  <c r="J98" i="1"/>
  <c r="J94" i="1"/>
  <c r="J90" i="1"/>
  <c r="J86" i="1"/>
  <c r="J82" i="1"/>
  <c r="J78" i="1"/>
  <c r="J74" i="1"/>
  <c r="J70" i="1"/>
  <c r="J66" i="1"/>
  <c r="J62" i="1"/>
  <c r="J58" i="1"/>
  <c r="J54" i="1"/>
  <c r="J46" i="1"/>
  <c r="J42" i="1"/>
  <c r="J38" i="1"/>
  <c r="J34" i="1"/>
  <c r="J30" i="1"/>
  <c r="J26" i="1"/>
  <c r="J22" i="1"/>
  <c r="J18" i="1"/>
  <c r="J14" i="1"/>
  <c r="J10" i="1"/>
  <c r="J6" i="1"/>
  <c r="J678" i="1"/>
  <c r="J674" i="1"/>
  <c r="J670" i="1"/>
  <c r="J666" i="1"/>
  <c r="J662" i="1"/>
  <c r="J658" i="1"/>
  <c r="J654" i="1"/>
  <c r="J650" i="1"/>
  <c r="J646" i="1"/>
  <c r="E683" i="1"/>
  <c r="E684" i="1" s="1"/>
  <c r="J642" i="1"/>
  <c r="J638" i="1"/>
  <c r="J634" i="1"/>
  <c r="J630" i="1"/>
  <c r="J622" i="1"/>
  <c r="J618" i="1"/>
  <c r="J614" i="1"/>
  <c r="J610" i="1"/>
  <c r="J606" i="1"/>
  <c r="J602" i="1"/>
  <c r="J598" i="1"/>
  <c r="J594" i="1"/>
  <c r="J590" i="1"/>
  <c r="J586" i="1"/>
  <c r="J582" i="1"/>
  <c r="J579" i="1"/>
  <c r="J575" i="1"/>
  <c r="J571" i="1"/>
  <c r="J563" i="1"/>
  <c r="J559" i="1"/>
  <c r="J555" i="1"/>
  <c r="J551" i="1"/>
  <c r="J547" i="1"/>
  <c r="J543" i="1"/>
  <c r="J539" i="1"/>
  <c r="J535" i="1"/>
  <c r="J531" i="1"/>
  <c r="J527" i="1"/>
  <c r="J523" i="1"/>
  <c r="J519" i="1"/>
  <c r="J515" i="1"/>
  <c r="J511" i="1"/>
  <c r="J507" i="1"/>
  <c r="J503" i="1"/>
  <c r="J499" i="1"/>
  <c r="J495" i="1"/>
  <c r="J491" i="1"/>
  <c r="J487" i="1"/>
  <c r="J483" i="1"/>
  <c r="J479" i="1"/>
  <c r="J475" i="1"/>
  <c r="J471" i="1"/>
  <c r="J467" i="1"/>
  <c r="J458" i="1"/>
  <c r="J455" i="1"/>
  <c r="J451" i="1"/>
  <c r="J447" i="1"/>
  <c r="J443" i="1"/>
  <c r="J439" i="1"/>
  <c r="J435" i="1"/>
  <c r="J431" i="1"/>
  <c r="J427" i="1"/>
  <c r="J423" i="1"/>
  <c r="J419" i="1"/>
  <c r="J415" i="1"/>
  <c r="J411" i="1"/>
  <c r="J407" i="1"/>
  <c r="J403" i="1"/>
  <c r="J399" i="1"/>
  <c r="J395" i="1"/>
  <c r="J391" i="1"/>
  <c r="J387" i="1"/>
  <c r="J383" i="1"/>
  <c r="J379" i="1"/>
  <c r="J375" i="1"/>
  <c r="J367" i="1"/>
  <c r="J363" i="1"/>
  <c r="J359" i="1"/>
  <c r="J355" i="1"/>
  <c r="J351" i="1"/>
  <c r="J347" i="1"/>
  <c r="J343" i="1"/>
  <c r="J339" i="1"/>
  <c r="J335" i="1"/>
  <c r="J328" i="1"/>
  <c r="J324" i="1"/>
  <c r="J320" i="1"/>
  <c r="J316" i="1"/>
  <c r="J312" i="1"/>
  <c r="J308" i="1"/>
  <c r="J304" i="1"/>
  <c r="J300" i="1"/>
  <c r="J292" i="1"/>
  <c r="J288" i="1"/>
  <c r="J284" i="1"/>
  <c r="J280" i="1"/>
  <c r="J276" i="1"/>
  <c r="J268" i="1"/>
  <c r="J257" i="1"/>
  <c r="J253" i="1"/>
  <c r="J249" i="1"/>
  <c r="J245" i="1"/>
  <c r="J241" i="1"/>
  <c r="J237" i="1"/>
  <c r="J233" i="1"/>
  <c r="J225" i="1"/>
  <c r="J221" i="1"/>
  <c r="J217" i="1"/>
  <c r="J213" i="1"/>
  <c r="J209" i="1"/>
  <c r="J205" i="1"/>
  <c r="J201" i="1"/>
  <c r="J193" i="1"/>
  <c r="J189" i="1"/>
  <c r="J185" i="1"/>
  <c r="J181" i="1"/>
  <c r="J177" i="1"/>
  <c r="J173" i="1"/>
  <c r="J169" i="1"/>
  <c r="J161" i="1"/>
  <c r="J157" i="1"/>
  <c r="J153" i="1"/>
  <c r="J149" i="1"/>
  <c r="J145" i="1"/>
  <c r="J141" i="1"/>
  <c r="J137" i="1"/>
  <c r="J129" i="1"/>
  <c r="J125" i="1"/>
  <c r="J122" i="1"/>
  <c r="J118" i="1"/>
  <c r="J114" i="1"/>
  <c r="J110" i="1"/>
  <c r="J106" i="1"/>
  <c r="J99" i="1"/>
  <c r="J95" i="1"/>
  <c r="J91" i="1"/>
  <c r="J87" i="1"/>
  <c r="J83" i="1"/>
  <c r="J79" i="1"/>
  <c r="J75" i="1"/>
  <c r="J67" i="1"/>
  <c r="J63" i="1"/>
  <c r="J59" i="1"/>
  <c r="J55" i="1"/>
  <c r="J51" i="1"/>
  <c r="J47" i="1"/>
  <c r="J43" i="1"/>
  <c r="J35" i="1"/>
  <c r="J31" i="1"/>
  <c r="J27" i="1"/>
  <c r="J23" i="1"/>
  <c r="J19" i="1"/>
  <c r="J15" i="1"/>
  <c r="J11" i="1"/>
  <c r="J7" i="1"/>
  <c r="J3" i="1"/>
  <c r="K678" i="1" l="1"/>
  <c r="K681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4" i="1"/>
  <c r="K56" i="1"/>
  <c r="K61" i="1"/>
  <c r="K62" i="1"/>
  <c r="K74" i="1"/>
  <c r="K75" i="1"/>
  <c r="K76" i="1"/>
  <c r="K77" i="1"/>
  <c r="K80" i="1"/>
  <c r="K84" i="1"/>
  <c r="K95" i="1"/>
  <c r="K96" i="1"/>
  <c r="K97" i="1"/>
  <c r="K98" i="1"/>
  <c r="K100" i="1"/>
  <c r="K101" i="1"/>
  <c r="K102" i="1"/>
  <c r="K104" i="1"/>
  <c r="K105" i="1"/>
  <c r="K106" i="1"/>
  <c r="K107" i="1"/>
  <c r="K108" i="1"/>
  <c r="K109" i="1"/>
  <c r="K110" i="1"/>
  <c r="K111" i="1"/>
  <c r="K112" i="1"/>
  <c r="K113" i="1"/>
  <c r="K132" i="1"/>
  <c r="K140" i="1"/>
  <c r="K141" i="1"/>
  <c r="K142" i="1"/>
  <c r="K155" i="1"/>
  <c r="K156" i="1"/>
  <c r="K157" i="1"/>
  <c r="K158" i="1"/>
  <c r="K181" i="1"/>
  <c r="K182" i="1"/>
  <c r="K185" i="1"/>
  <c r="K186" i="1"/>
  <c r="K187" i="1"/>
  <c r="K195" i="1"/>
  <c r="K196" i="1"/>
  <c r="K199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50" i="1"/>
  <c r="K251" i="1"/>
  <c r="K252" i="1"/>
  <c r="K253" i="1"/>
  <c r="K254" i="1"/>
  <c r="K255" i="1"/>
  <c r="K256" i="1"/>
  <c r="K257" i="1"/>
  <c r="K258" i="1"/>
  <c r="K259" i="1"/>
  <c r="K260" i="1"/>
  <c r="K262" i="1"/>
  <c r="K263" i="1"/>
  <c r="K264" i="1"/>
  <c r="K265" i="1"/>
  <c r="K266" i="1"/>
  <c r="K267" i="1"/>
  <c r="K268" i="1"/>
  <c r="K269" i="1"/>
  <c r="K270" i="1"/>
  <c r="K271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7" i="1"/>
  <c r="K298" i="1"/>
  <c r="K299" i="1"/>
  <c r="K300" i="1"/>
  <c r="K301" i="1"/>
  <c r="K302" i="1"/>
  <c r="K303" i="1"/>
  <c r="K306" i="1"/>
  <c r="K307" i="1"/>
  <c r="K308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30" i="1"/>
  <c r="K331" i="1"/>
  <c r="K332" i="1"/>
  <c r="K333" i="1"/>
  <c r="K334" i="1"/>
  <c r="K335" i="1"/>
  <c r="K336" i="1"/>
  <c r="K337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5" i="1"/>
  <c r="K426" i="1"/>
  <c r="K427" i="1"/>
  <c r="K428" i="1"/>
  <c r="K429" i="1"/>
  <c r="K430" i="1"/>
  <c r="K432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8" i="1"/>
  <c r="K449" i="1"/>
  <c r="K450" i="1"/>
  <c r="K452" i="1"/>
  <c r="K453" i="1"/>
  <c r="K454" i="1"/>
  <c r="K455" i="1"/>
  <c r="K457" i="1"/>
  <c r="K458" i="1"/>
  <c r="K459" i="1"/>
  <c r="K461" i="1"/>
  <c r="K463" i="1"/>
  <c r="K464" i="1"/>
  <c r="K465" i="1"/>
  <c r="K467" i="1"/>
  <c r="K468" i="1"/>
  <c r="K469" i="1"/>
  <c r="K470" i="1"/>
  <c r="K471" i="1"/>
  <c r="K472" i="1"/>
  <c r="K473" i="1"/>
  <c r="K474" i="1"/>
  <c r="K475" i="1"/>
  <c r="K478" i="1"/>
  <c r="K479" i="1"/>
  <c r="K480" i="1"/>
  <c r="K481" i="1"/>
  <c r="K483" i="1"/>
  <c r="K484" i="1"/>
  <c r="K485" i="1"/>
  <c r="K486" i="1"/>
  <c r="K487" i="1"/>
  <c r="K488" i="1"/>
  <c r="K489" i="1"/>
  <c r="K490" i="1"/>
  <c r="K491" i="1"/>
  <c r="K493" i="1"/>
  <c r="K494" i="1"/>
  <c r="K495" i="1"/>
  <c r="K497" i="1"/>
  <c r="K498" i="1"/>
  <c r="K499" i="1"/>
  <c r="K501" i="1"/>
  <c r="K502" i="1"/>
  <c r="K505" i="1"/>
  <c r="K508" i="1"/>
  <c r="K509" i="1"/>
  <c r="K510" i="1"/>
  <c r="K511" i="1"/>
  <c r="K513" i="1"/>
  <c r="K514" i="1"/>
  <c r="K515" i="1"/>
  <c r="K517" i="1"/>
  <c r="K519" i="1"/>
  <c r="K521" i="1"/>
  <c r="K522" i="1"/>
  <c r="K523" i="1"/>
  <c r="K524" i="1"/>
  <c r="K526" i="1"/>
  <c r="K527" i="1"/>
  <c r="K528" i="1"/>
  <c r="K529" i="1"/>
  <c r="K530" i="1"/>
  <c r="K531" i="1"/>
  <c r="K533" i="1"/>
  <c r="K534" i="1"/>
  <c r="K535" i="1"/>
  <c r="K536" i="1"/>
  <c r="K539" i="1"/>
  <c r="K542" i="1"/>
  <c r="K543" i="1"/>
  <c r="K544" i="1"/>
  <c r="K545" i="1"/>
  <c r="K546" i="1"/>
  <c r="K547" i="1"/>
  <c r="K548" i="1"/>
  <c r="K549" i="1"/>
  <c r="K551" i="1"/>
  <c r="K552" i="1"/>
  <c r="K556" i="1"/>
  <c r="K557" i="1"/>
  <c r="K558" i="1"/>
  <c r="K559" i="1"/>
  <c r="K560" i="1"/>
  <c r="K562" i="1"/>
  <c r="K563" i="1"/>
  <c r="K564" i="1"/>
  <c r="K565" i="1"/>
  <c r="K566" i="1"/>
  <c r="K569" i="1"/>
  <c r="K570" i="1"/>
  <c r="K571" i="1"/>
  <c r="K572" i="1"/>
  <c r="K573" i="1"/>
  <c r="K574" i="1"/>
  <c r="K575" i="1"/>
  <c r="K576" i="1"/>
  <c r="K577" i="1"/>
  <c r="K578" i="1"/>
  <c r="K580" i="1"/>
  <c r="K581" i="1"/>
  <c r="K582" i="1"/>
  <c r="K583" i="1"/>
  <c r="K584" i="1"/>
  <c r="K585" i="1"/>
  <c r="K586" i="1"/>
  <c r="K587" i="1"/>
  <c r="K588" i="1"/>
  <c r="K589" i="1"/>
  <c r="K590" i="1"/>
  <c r="K592" i="1"/>
  <c r="K593" i="1"/>
  <c r="K595" i="1"/>
  <c r="K596" i="1"/>
  <c r="K597" i="1"/>
  <c r="K598" i="1"/>
  <c r="K599" i="1"/>
  <c r="K601" i="1"/>
  <c r="K602" i="1"/>
  <c r="K604" i="1"/>
  <c r="K607" i="1"/>
  <c r="K608" i="1"/>
  <c r="K609" i="1"/>
  <c r="K610" i="1"/>
  <c r="K611" i="1"/>
  <c r="K612" i="1"/>
  <c r="K613" i="1"/>
  <c r="K614" i="1"/>
  <c r="K615" i="1"/>
  <c r="K616" i="1"/>
  <c r="K620" i="1"/>
  <c r="K621" i="1"/>
  <c r="K622" i="1"/>
  <c r="K623" i="1"/>
  <c r="K624" i="1"/>
  <c r="K625" i="1"/>
  <c r="K629" i="1"/>
  <c r="K631" i="1"/>
  <c r="K632" i="1"/>
  <c r="K633" i="1"/>
  <c r="K636" i="1"/>
  <c r="K637" i="1"/>
  <c r="K638" i="1"/>
  <c r="K639" i="1"/>
  <c r="K640" i="1"/>
  <c r="K641" i="1"/>
  <c r="K642" i="1"/>
  <c r="K643" i="1"/>
  <c r="K644" i="1"/>
  <c r="K645" i="1"/>
  <c r="K646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70" i="1"/>
  <c r="K671" i="1"/>
  <c r="K672" i="1"/>
  <c r="K673" i="1"/>
  <c r="K674" i="1"/>
  <c r="K675" i="1"/>
  <c r="K677" i="1"/>
  <c r="K679" i="1"/>
  <c r="K680" i="1"/>
  <c r="K3" i="1"/>
  <c r="K683" i="1" l="1"/>
  <c r="K684" i="1" s="1"/>
</calcChain>
</file>

<file path=xl/sharedStrings.xml><?xml version="1.0" encoding="utf-8"?>
<sst xmlns="http://schemas.openxmlformats.org/spreadsheetml/2006/main" count="1362" uniqueCount="732">
  <si>
    <t>Dra Ill-HF</t>
  </si>
  <si>
    <t>MyoD1(D8G3)XP Rabbit mAb</t>
  </si>
  <si>
    <t>Histone H3 (96C10) Mouse mAb</t>
  </si>
  <si>
    <t>NF-kB p65(D14E12)XP Rabbit mAb</t>
  </si>
  <si>
    <t>Ham's F-12 w/o L-Glutamine</t>
  </si>
  <si>
    <t>DMEM/Ham's  F-12 w/o</t>
  </si>
  <si>
    <t>Albumin Fraction V (pH 7.0)</t>
  </si>
  <si>
    <t xml:space="preserve">Pvu I </t>
  </si>
  <si>
    <t>Xma I</t>
  </si>
  <si>
    <t xml:space="preserve">AlwN I </t>
  </si>
  <si>
    <t xml:space="preserve">Afl II (Bfr I) </t>
  </si>
  <si>
    <t xml:space="preserve">Bbs I </t>
  </si>
  <si>
    <t>Apa I</t>
  </si>
  <si>
    <t xml:space="preserve">Asc I </t>
  </si>
  <si>
    <t xml:space="preserve">Pme I </t>
  </si>
  <si>
    <t>BsmBI</t>
  </si>
  <si>
    <t xml:space="preserve">BsaI-HF </t>
  </si>
  <si>
    <t>SOD1 71G8 Mouse mAb</t>
  </si>
  <si>
    <t xml:space="preserve">DNase I (RNase-FREE) </t>
  </si>
  <si>
    <t xml:space="preserve">DMEM/HAM`S F-12-HEPES, </t>
  </si>
  <si>
    <t>Rhod-2, AM, cell permeant</t>
  </si>
  <si>
    <t>1-STEP ABTS Substrate Solution</t>
  </si>
  <si>
    <t>HBSS, HANKS' (1X) (CE)</t>
  </si>
  <si>
    <t>Albumin–fluorescein isothiocyanate conjugate</t>
  </si>
  <si>
    <t>Bredford Reagent</t>
  </si>
  <si>
    <t>Buffer pH 4.00</t>
  </si>
  <si>
    <t>Buffer pH 7.00</t>
  </si>
  <si>
    <t>DAPI</t>
  </si>
  <si>
    <t>HBSS suitable for cells</t>
  </si>
  <si>
    <t>Lycopene</t>
  </si>
  <si>
    <t>MRS BROTH, FOR MICROBIOLOGY</t>
  </si>
  <si>
    <t>PCR low ladder</t>
  </si>
  <si>
    <t>TRP-HIS-TRP-LEU-GLN-LEU-LYS-PRO-GLY-*GLN</t>
  </si>
  <si>
    <t>Mlu I</t>
  </si>
  <si>
    <t>Nae I</t>
  </si>
  <si>
    <t>RPMI 1640 Medium</t>
  </si>
  <si>
    <t>Sfi I</t>
  </si>
  <si>
    <t>Horse Serum</t>
  </si>
  <si>
    <t xml:space="preserve">miRCURY LNA Universal RT micro RNA PCR Starter KIt </t>
  </si>
  <si>
    <t>NF-kB1 p105/(D4P4D) Rabbit mAb</t>
  </si>
  <si>
    <t>ECL Star Enhanced Chemilumines Substrate</t>
  </si>
  <si>
    <t>1-Step Human Coupled IVT Kit DNA</t>
  </si>
  <si>
    <t xml:space="preserve">Acetyl-Histone H3 (Lys9/Lys14) Antibody </t>
  </si>
  <si>
    <t>DNA Cleanand Concentrator-5</t>
  </si>
  <si>
    <t xml:space="preserve">p70 S6 Kinase Substrates Antibod Sampler </t>
  </si>
  <si>
    <t>Pac I</t>
  </si>
  <si>
    <t>Phosphatase Inhibitor Cocktail (100X)</t>
  </si>
  <si>
    <t xml:space="preserve">Protease Inhibitor Cocktail (100x) </t>
  </si>
  <si>
    <t>Ava I</t>
  </si>
  <si>
    <t>Avr II</t>
  </si>
  <si>
    <t>Phospho-smad2/Smad3 Rabbit mAb</t>
  </si>
  <si>
    <t>Stu I</t>
  </si>
  <si>
    <t>Spe I</t>
  </si>
  <si>
    <t xml:space="preserve">Fse I </t>
  </si>
  <si>
    <t>Hind III</t>
  </si>
  <si>
    <t>Hind III-HF</t>
  </si>
  <si>
    <t>IL-6(D3K2N) Rabbit mAb</t>
  </si>
  <si>
    <t>Nru I</t>
  </si>
  <si>
    <t>Pvu l-HF</t>
  </si>
  <si>
    <t xml:space="preserve">Sac I-HF  </t>
  </si>
  <si>
    <t xml:space="preserve">Sal I-HF </t>
  </si>
  <si>
    <t xml:space="preserve">Sca I-HF </t>
  </si>
  <si>
    <t>Spe l-HF</t>
  </si>
  <si>
    <t>Sph l-HF</t>
  </si>
  <si>
    <t>Ssp I</t>
  </si>
  <si>
    <t>Ssp I-HF</t>
  </si>
  <si>
    <t xml:space="preserve">Swa I </t>
  </si>
  <si>
    <t>Xba I</t>
  </si>
  <si>
    <t>Xho I</t>
  </si>
  <si>
    <t>Bam HI-HF</t>
  </si>
  <si>
    <t xml:space="preserve">Eco RI-HF </t>
  </si>
  <si>
    <t>Eco RV-HF</t>
  </si>
  <si>
    <t>Hinc II</t>
  </si>
  <si>
    <t>Nco I-HF</t>
  </si>
  <si>
    <t>Aat II</t>
  </si>
  <si>
    <t>LaminA/C (4C11) Mouse mAb</t>
  </si>
  <si>
    <t>Not I-HF</t>
  </si>
  <si>
    <t xml:space="preserve">Mfe I-HF  </t>
  </si>
  <si>
    <t>Nhe l-HF</t>
  </si>
  <si>
    <t>dNTP Mix 10mM</t>
  </si>
  <si>
    <t>N-Cadherin(D4R1H)Xpsup Rabbit mAb</t>
  </si>
  <si>
    <t>Bsu 36I(MstII,SauI)</t>
  </si>
  <si>
    <t xml:space="preserve">Histone H2A (L88A6) Mouse mAb </t>
  </si>
  <si>
    <t>Fetal Bovine Serum (FBS), EU APPROVED</t>
  </si>
  <si>
    <t>Dnase I Set 250Uw/10x Reactio Buffer</t>
  </si>
  <si>
    <t xml:space="preserve">Myco Alert Control </t>
  </si>
  <si>
    <t>Myco Alert Mycoplasma Detection</t>
  </si>
  <si>
    <t xml:space="preserve">Myco Zap Prophylactic </t>
  </si>
  <si>
    <t>Myco Zap Spary</t>
  </si>
  <si>
    <t>Myco Zap Spray Refill</t>
  </si>
  <si>
    <t>DMEM - F12 W/O L-GLUTAMINE W/O HEPES</t>
  </si>
  <si>
    <t>Dy Light 488 NHS Ester</t>
  </si>
  <si>
    <t xml:space="preserve">EGM-2 Endothelial Medium  Bullet </t>
  </si>
  <si>
    <t>Eph A2(D4A2)XP Rabbit mAb</t>
  </si>
  <si>
    <t>FGF Fibroblast Growth Factor (hFGF basic/FGF2)</t>
  </si>
  <si>
    <t xml:space="preserve">EGF Human Epidermal Growth Factor (hEGF) carrier free </t>
  </si>
  <si>
    <t xml:space="preserve">Phospho-Smad3(Ser423/425) (C25A9) Rabbit mAb </t>
  </si>
  <si>
    <t>AKT/PKB kinase Assay/Inhibitor ELISA KIT</t>
  </si>
  <si>
    <t xml:space="preserve">Tryptone DIFCO </t>
  </si>
  <si>
    <t>Peptone DIFCO</t>
  </si>
  <si>
    <t>Peptone Oxoid</t>
  </si>
  <si>
    <t>Yeast Extract Difco</t>
  </si>
  <si>
    <t>Yeast Extract Oxoid</t>
  </si>
  <si>
    <t>Yeast Extract</t>
  </si>
  <si>
    <t>Agar Bacto Difco</t>
  </si>
  <si>
    <t xml:space="preserve">Kit per la Trasfezione in cellule tipo II, TRAF.2-K- </t>
  </si>
  <si>
    <t xml:space="preserve">Kit per la  Trasfezione in cellule di tipo I, TRAS.1-K- </t>
  </si>
  <si>
    <t>Anaerogen</t>
  </si>
  <si>
    <t>Dimetilsolfossido anidro</t>
  </si>
  <si>
    <t>PBS TABLETS</t>
  </si>
  <si>
    <t>Nco I</t>
  </si>
  <si>
    <t>Nhe I</t>
  </si>
  <si>
    <t>DMEM - F12  1:1 w/15mM Hepes + L-Gln</t>
  </si>
  <si>
    <t xml:space="preserve">DMEM - F12 (1:1) W/15MM HEPE UKP </t>
  </si>
  <si>
    <t xml:space="preserve">DMEM - F12 (1:1) W/O L-GLUT </t>
  </si>
  <si>
    <t>Fetal Bovine Serum (FBS), Charcoal Stripped</t>
  </si>
  <si>
    <t>Fetal Bovine Serum (FBS), South American Origin, (CE) 500 ML</t>
  </si>
  <si>
    <t>Enzimi di restrizione</t>
  </si>
  <si>
    <t>Micro particles based on polystyrene, size: 200 nm</t>
  </si>
  <si>
    <t>SOURCE 15S</t>
  </si>
  <si>
    <t>Units</t>
  </si>
  <si>
    <t>ml</t>
  </si>
  <si>
    <t>g</t>
  </si>
  <si>
    <t>Goat anti-Mouse IgG1 Secondary Antibody, Alexa Fluor 488 conjugate</t>
  </si>
  <si>
    <t>F(ab')2-Goat anti-Rabbit IgG (H+L) Secondary Antibody, Alexa Fluor 488 conjugate</t>
  </si>
  <si>
    <t>Chicken anti-Rabbit IgG (H+L) Highly Cross-Adsorbed, Secondary Antibody, Alexa Fluor 488 conjugate</t>
  </si>
  <si>
    <t>Chicken anti-Mouse IgG(H+L) Highly Cross-Adsorbed, Secondary Antibody, Alexa Fluor 488 conjugate</t>
  </si>
  <si>
    <t>Donkey anti-Goat IgG(H+L) Highly Cross-Adsorbed, Secondary Antibody, Alexa Fluor 488 conjugate</t>
  </si>
  <si>
    <t>Donkey anti-Rat IgG(H+L) Highly Cross-Adsorbed, Secondary Antibody, Alexa Fluor 488 conjugate</t>
  </si>
  <si>
    <t>Goat anti-Rabbit IgG (H+L) Highly Cross-Adsorbed, Secondary Antibody, Alexa Fluor 488</t>
  </si>
  <si>
    <t>Goat anti-Rat IgG, Secondary Antibody, Alexa Fluor 546</t>
  </si>
  <si>
    <t>Goat anti-Mouse IgG1 Cross-Adsorbed Secondary Antibody, Alexa Fluor® 546</t>
  </si>
  <si>
    <t>Donkey Anti-Rabbit IgG (H+L) Antibody, Alexa Fluor 555</t>
  </si>
  <si>
    <t>Donkey anti-Goat IgG (H+L) Cross-Adsorbed Secondary Antibody, Alexa Fluor 555</t>
  </si>
  <si>
    <t>Goat anti-Mouse IgG (H+L) Secondary Antibody, Alexa Fluor 568</t>
  </si>
  <si>
    <t>Phalloidin, Alexa Fluor 633</t>
  </si>
  <si>
    <t>NHS Ester (Succinimidyl Ester), Alexa Fluor 647</t>
  </si>
  <si>
    <t>Hydrazide, Alexa Fluor 647</t>
  </si>
  <si>
    <t>Phalloidin, Alexa Fluor 647</t>
  </si>
  <si>
    <t>Goat anti-Rabbit IgG (H+L) Secondary Antibody, Alexa Fluor 568 conjugate</t>
  </si>
  <si>
    <t>Goat anti-Mouse IgG (H+L) Secondary Antibody, Alexa Fluor 594 conjugate</t>
  </si>
  <si>
    <t>Chicken anti-Goat IgG (H+L) Secondary Antibody, Alexa Fluor 647</t>
  </si>
  <si>
    <t>Chicken anti-Rabbit IgG (H+L) Secondary Antibody, Alexa Fluor 647 conjugate</t>
  </si>
  <si>
    <t>Donkey anti-Sheep IgG (H+L) Secondary Antibody, Alexa Fluor 647</t>
  </si>
  <si>
    <t>Goat anti-Rabbit IgG (H+L) Highly Cross-Adsorbed Secondary Antibody, Alexa Fluor 647 conjugate</t>
  </si>
  <si>
    <t xml:space="preserve">Protein Labeling Kit, Alexa Fluor 660 </t>
  </si>
  <si>
    <t>kit</t>
  </si>
  <si>
    <t xml:space="preserve">NHS Ester (Succinimidyl Ester), Alexa Fluor 660 </t>
  </si>
  <si>
    <t>Donkey anti-Rabbit IgG (H+L) Highly Cross-Adsorbed Secondary Antibody, Alexa Fluor 555</t>
  </si>
  <si>
    <t xml:space="preserve">Dead Cell Apoptosis Kit with Annexin V Alexa Fluor 488 &amp; Propidium Iodide (PI) </t>
  </si>
  <si>
    <t>Rabbit anti-Goat IgG (H+L) Cross-Adsorbed Secondary Antibody, Alexa Fluor 647 conjugate</t>
  </si>
  <si>
    <t>VCAM-1(E1E8X) Rabbit mAb</t>
  </si>
  <si>
    <t>STAT3 (79D7) Rabbit mAb</t>
  </si>
  <si>
    <t>Mouse IgG2a Isotype Control from murine myeloma</t>
  </si>
  <si>
    <t>Rabbit IgG HRP Linked F(ab′)2</t>
  </si>
  <si>
    <t>Rabbit IgG HRP Linked Whole Ab</t>
  </si>
  <si>
    <t>BCR, Rabbit Polyclonal Antibody</t>
  </si>
  <si>
    <t>Beta-Actin(8H10D10) Mouse mAb</t>
  </si>
  <si>
    <t xml:space="preserve">ml </t>
  </si>
  <si>
    <t xml:space="preserve">PLC-gamma-1(D9H10)XP Rabbit mAb </t>
  </si>
  <si>
    <t>Phospho-STAT5 alpha (Tyr694) Polyclonal Antibody</t>
  </si>
  <si>
    <t>Phospho-PLCy1(Tyr783) Polyclonal Antibody</t>
  </si>
  <si>
    <t>Phospho-p38 MAPK (Thr180/Tyr182) (28B10) Mouse mAb</t>
  </si>
  <si>
    <t>Phospho-Histone H3 (Ser10) Polyclonal Antibody</t>
  </si>
  <si>
    <t>Phospho-GSK-3β (Ser9) (5B3) Rabbit mAb</t>
  </si>
  <si>
    <t>Phospho-DRP1 (Ser637) Polyclonal Antibody</t>
  </si>
  <si>
    <t>Phospho-DRP1 (Ser616) (D9A1) Rabbit mAb</t>
  </si>
  <si>
    <t xml:space="preserve">PHOSPHO-4E-BP1 (Thr37/46) (236B4) Rabbit mAb </t>
  </si>
  <si>
    <t>Phospho-c-Myc (Ser62) (E1J4K) Rabbit mAb</t>
  </si>
  <si>
    <t>Peroxidase AffiniPure F(ab')₂ Fragment Goat Anti-Human IgG, F(ab')2 fragment</t>
  </si>
  <si>
    <t>Phospho-eNOS (Ser1177) Polyclonal Antibody</t>
  </si>
  <si>
    <t>Phospho-eNOS (Thr495) Polyclonal Antibody</t>
  </si>
  <si>
    <t xml:space="preserve">Phospho-Stat3 (Tyr705) (3E2) Mouse mAb Antibody </t>
  </si>
  <si>
    <t>Phospho-APP (Thr668) (D90B8) Rabbit mAb</t>
  </si>
  <si>
    <t>BRD4 (E2A7X) Rabbit mAb</t>
  </si>
  <si>
    <t>c-Myc (D84C12) Rabbit mAb</t>
  </si>
  <si>
    <t xml:space="preserve">Caspase-3 (8G10) Rabbit mAb </t>
  </si>
  <si>
    <t>Concanavalin A, Alexa Fluor 594 Conjugate</t>
  </si>
  <si>
    <t>Congo Red</t>
  </si>
  <si>
    <t>CD178 (Fas Ligand CD95 Ligand) PE anti-Mouse</t>
  </si>
  <si>
    <t>COX2 Polyclonal Antibody</t>
  </si>
  <si>
    <t xml:space="preserve">CREB (48H2) Rabbit mAb </t>
  </si>
  <si>
    <t>TAU (TAU46) Muose mAb</t>
  </si>
  <si>
    <t>TAU (TAU-5) Muose mAb</t>
  </si>
  <si>
    <t>ATOH8 Rabbit Polyclonal Antibody</t>
  </si>
  <si>
    <t>Digoxigenin-Rhodamine, Fab fragments</t>
  </si>
  <si>
    <t>DUX4 Mouse monoclonal antibody unconjugated</t>
  </si>
  <si>
    <r>
      <t>GABA</t>
    </r>
    <r>
      <rPr>
        <vertAlign val="sub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 xml:space="preserve"> Receptor (α1 subunit) antibody produced in rabbit</t>
    </r>
  </si>
  <si>
    <t>GFP, from mouse IgG1κ (clones 7.1 and 13.1)</t>
  </si>
  <si>
    <t>VACHT (N-terminal), antibody produced in rabbit</t>
  </si>
  <si>
    <t>V5, AGAROSE CONJUGATE, clone V5-10</t>
  </si>
  <si>
    <t xml:space="preserve">SOCS3 TRUEMAB Antibody </t>
  </si>
  <si>
    <t>SLC12A1, Mouse monoclonal</t>
  </si>
  <si>
    <t>PP2A, C subunit, clone 7A6</t>
  </si>
  <si>
    <t>Phospho-Histone H3 (Ser10), Mitosis Marker</t>
  </si>
  <si>
    <r>
      <t>Phospho-GRF-1 (pTyr</t>
    </r>
    <r>
      <rPr>
        <vertAlign val="superscript"/>
        <sz val="10"/>
        <color theme="1"/>
        <rFont val="Calibri"/>
        <family val="2"/>
        <scheme val="minor"/>
      </rPr>
      <t>1105</t>
    </r>
    <r>
      <rPr>
        <sz val="10"/>
        <color theme="1"/>
        <rFont val="Calibri"/>
        <family val="2"/>
        <scheme val="minor"/>
      </rPr>
      <t>) antibody produced in rabbit</t>
    </r>
  </si>
  <si>
    <t>Mouse IgG, HRP-linked Antibody</t>
  </si>
  <si>
    <t>Mouse Bead Kit</t>
  </si>
  <si>
    <t>Methyl-PP2A Antibody, C subunit, clone 2A10</t>
  </si>
  <si>
    <t>IP3R3 Rabbit Polyclonal Antibody</t>
  </si>
  <si>
    <t xml:space="preserve">HDAC4 Antibody. Rabbit Polyclonal Antibody </t>
  </si>
  <si>
    <r>
      <t>Guinea Pig IgG (H+L), highly cross-adsorbed, CF</t>
    </r>
    <r>
      <rPr>
        <vertAlign val="superscript"/>
        <sz val="10"/>
        <color theme="1"/>
        <rFont val="Calibri"/>
        <family val="2"/>
        <scheme val="minor"/>
      </rPr>
      <t>™</t>
    </r>
    <r>
      <rPr>
        <sz val="10"/>
        <color theme="1"/>
        <rFont val="Calibri"/>
        <family val="2"/>
        <scheme val="minor"/>
      </rPr>
      <t>568 antibody produced in donkey</t>
    </r>
  </si>
  <si>
    <t>Green fluorescent protein, rabbit serum (anti-GFP, serum)</t>
  </si>
  <si>
    <t>Green Fluorescent Protein (GFP), Monoclonal antibody produced in mouse</t>
  </si>
  <si>
    <t>Glial Fibrillary Acidic Protein Antibody, clone GA5</t>
  </si>
  <si>
    <t>Alfa-Tubulin antibody Monoclonal  produced in mouse</t>
  </si>
  <si>
    <t>Beta-Actin mAb produced in Mouse</t>
  </si>
  <si>
    <t>CtBP, Rabbit  Polyclonal antibody</t>
  </si>
  <si>
    <t>c-Myc mAb produced in Mouse</t>
  </si>
  <si>
    <t>Akt  Antobody,  produced in Rabbit</t>
  </si>
  <si>
    <t>Actin (D6A8) mAb, produced in Rabbit</t>
  </si>
  <si>
    <t>Alfa-Tubulin (11H10)  mAb, produced iin Rabbit</t>
  </si>
  <si>
    <t>ALK (31F12) mAb, produced in Mouse</t>
  </si>
  <si>
    <t>ABCG2 antibody, produced in Rabbit</t>
  </si>
  <si>
    <t>Actin antibody, produced in Rabbit</t>
  </si>
  <si>
    <t>Cytoskeletal Marker, Rabbit mAB</t>
  </si>
  <si>
    <t>Dextran, Alexa Fluor® 647</t>
  </si>
  <si>
    <t>E-Cadherin (24E10) RABBIT mAb</t>
  </si>
  <si>
    <t>eNOS ANTIBODY, Rabbit polyclonal antibody</t>
  </si>
  <si>
    <t>Epithelial-Mesenchymal Transition (EMT) Rabbit Antibody Sampler</t>
  </si>
  <si>
    <t>Annexin V-FITC Apoptosis Detection Kit</t>
  </si>
  <si>
    <t>GPX1, Rabbit Polyclonal Antibody</t>
  </si>
  <si>
    <t>GST, Rabbit Polyclonal Antibody</t>
  </si>
  <si>
    <t xml:space="preserve">HMGA 1 (D4F8) Rabbit mAb </t>
  </si>
  <si>
    <t xml:space="preserve">HMGB 2(D1P9V)  Rabbit mAb </t>
  </si>
  <si>
    <t>LC3B(D11)XP Rabbit mAb</t>
  </si>
  <si>
    <t xml:space="preserve">MDR1/ABCB1 (E1Y7B) Rabbit mAb </t>
  </si>
  <si>
    <t xml:space="preserve">NFAT 1XP  Rabbit mAb </t>
  </si>
  <si>
    <t xml:space="preserve">NOTCH4,  Rabbit mAb </t>
  </si>
  <si>
    <t xml:space="preserve">PTGES  Rabbit mAb </t>
  </si>
  <si>
    <t xml:space="preserve">SUMO-1 Rabbit mAb </t>
  </si>
  <si>
    <t>p190-A RhoGAP Antibody, Rabbit Polyclonal</t>
  </si>
  <si>
    <t>Claudin 5 (4C3C2), Mouse mAb, Alexa Fluor 488</t>
  </si>
  <si>
    <t xml:space="preserve">mTGF-β1,  Mouse Transforming Growth Factor β1 </t>
  </si>
  <si>
    <t>Goat anti-Rabbit IgG (H+L) Secondary Antibody, HRP</t>
  </si>
  <si>
    <t>IL-10 Human Antibody Pair</t>
  </si>
  <si>
    <t>tests</t>
  </si>
  <si>
    <t>MLL1(D2M7U) Rabbit mAb (amino terminal antigen)</t>
  </si>
  <si>
    <t>MMP2, Rabbit antibody</t>
  </si>
  <si>
    <t>Monochlorobimane, suitable for fluorescence, ≥70.0%</t>
  </si>
  <si>
    <t>Monochlorobimane, suitable for fluorescence, ≥95%</t>
  </si>
  <si>
    <t>MAP2 (2a+2b) Mouse mAb</t>
  </si>
  <si>
    <t>polyHistidine, Mouse mAb</t>
  </si>
  <si>
    <t>Mouse Anti-RabbitIgG(L27A9) mAb (HRP Conjugate)</t>
  </si>
  <si>
    <t>Alfa-Smooth, Mouse mAb</t>
  </si>
  <si>
    <t>Luciferase, Mouse mAb</t>
  </si>
  <si>
    <t>Mouse IgG HRP Linked Whole Ab</t>
  </si>
  <si>
    <t>WD R5(D9E1I) Rabbit, mAb</t>
  </si>
  <si>
    <t>Phospho-AKT(SER473)(D9E) Rabbit mAb</t>
  </si>
  <si>
    <t>CD95 (APO-1/Fas) mAb (DX2), PE anti-Mouse</t>
  </si>
  <si>
    <t>Fluorescein isothiocyanate isomer I, 90%, pure</t>
  </si>
  <si>
    <t xml:space="preserve">Ampicillin Sodium Cell Culture Tested </t>
  </si>
  <si>
    <t>Antibiotic Antimycotic Solution (100x)</t>
  </si>
  <si>
    <t>B 27 Supplement, (50X), serum free</t>
  </si>
  <si>
    <t xml:space="preserve">B-27 Supplement (50X), serum free, W/O VIT A </t>
  </si>
  <si>
    <t>m</t>
  </si>
  <si>
    <t>Foetal Calf Serem</t>
  </si>
  <si>
    <t>DMEM High Glucose</t>
  </si>
  <si>
    <t>DMEM High Glucose W/O Phenol Red W/Sodium Pyruvate</t>
  </si>
  <si>
    <t>DMEM High Glucose witt L-Glutamine and Sodium Pyruvate</t>
  </si>
  <si>
    <t xml:space="preserve">DMEM Nutrient MIX F12 </t>
  </si>
  <si>
    <t>DMEM with Ultra Glutamine,</t>
  </si>
  <si>
    <t xml:space="preserve">DMEM W/O PHENOL RED </t>
  </si>
  <si>
    <t>DMSO (Dimethyl sulfoxide)</t>
  </si>
  <si>
    <t>Fetal Bovine Serum (FBS), EC APPROVED</t>
  </si>
  <si>
    <t>Donkey Serum</t>
  </si>
  <si>
    <t>Donor Horse Serum EU Approved</t>
  </si>
  <si>
    <t>DMEM Low  Glucose</t>
  </si>
  <si>
    <t>DMEM/Nutrient MIX F12 W/Gluatmina</t>
  </si>
  <si>
    <t>Earle's Balanced Salt Solution (EBSS) (1X)</t>
  </si>
  <si>
    <t>Ferroin solution, REDOX indicator</t>
  </si>
  <si>
    <t>G 418 (Geneticin) Disulfate salt bioreagent</t>
  </si>
  <si>
    <t>Gentamycin sulphate solution for cell culture, 50 mg/ml</t>
  </si>
  <si>
    <t>Goat serum</t>
  </si>
  <si>
    <t>Ham's F10 Medium</t>
  </si>
  <si>
    <t xml:space="preserve">HBSS W/O Ca &amp; Mg </t>
  </si>
  <si>
    <t>HBSS W/O Ca and Mg, and PHENOL RED</t>
  </si>
  <si>
    <t xml:space="preserve">HBSS,W/O Ca and Mg (10X) (CE) </t>
  </si>
  <si>
    <t>HEPES, Bioperformance certified</t>
  </si>
  <si>
    <t>Hydrocortisone, gamma-irradiated for cell culture</t>
  </si>
  <si>
    <t>Hydrocortisone, suitable for cell culture</t>
  </si>
  <si>
    <t xml:space="preserve">HEPES buffer solution, suitable for cell culture </t>
  </si>
  <si>
    <t>L-Glutamine 100X (200 mM)</t>
  </si>
  <si>
    <t>L-Ascorbic acid,  for cell culture</t>
  </si>
  <si>
    <t>L-Asparagine, for cell culture</t>
  </si>
  <si>
    <t>Leibovitz's L-15 medium</t>
  </si>
  <si>
    <t>Lipofectamine 2000 REAGENT</t>
  </si>
  <si>
    <t>Lipofectamine RNAiMAX</t>
  </si>
  <si>
    <t xml:space="preserve">Lipofectamine Messeger MAX </t>
  </si>
  <si>
    <t>MEDIUM 199, With Earle′s salts and L-glutamine, without sodium bicarbonate, powder, for cell culture</t>
  </si>
  <si>
    <t>MEM Vitamin Solution (100×), suitable for cell culture</t>
  </si>
  <si>
    <t xml:space="preserve">MEM (Minimum Essential Medium Eagle), with Earle′s salts </t>
  </si>
  <si>
    <t>MEM (Minimum Essential Medium Eagle), with L-Glutamine</t>
  </si>
  <si>
    <t>MEM (Minimum Essential Medium Eagle)</t>
  </si>
  <si>
    <t>Mycoplasma Removalagent</t>
  </si>
  <si>
    <t>Water, sterile-filtered, suitable for cell culture</t>
  </si>
  <si>
    <t>Trypsin 2,5%, 10X</t>
  </si>
  <si>
    <t>Trypsin-EDTA solution 10X (Trypsin 0.05%-EDTA 0.02%)</t>
  </si>
  <si>
    <t>Trypsin 0.05%-EDTA 0.02% IN PBS</t>
  </si>
  <si>
    <t>Trypsin inhibitor</t>
  </si>
  <si>
    <t>Trypsin from porcine pancreas</t>
  </si>
  <si>
    <t>Trypsin from bovine pancreas</t>
  </si>
  <si>
    <t>Trypan blue stain</t>
  </si>
  <si>
    <t xml:space="preserve">Trypan blue 0.5% </t>
  </si>
  <si>
    <t>Sodium pyruvate 100 mM</t>
  </si>
  <si>
    <t>RPMI 1640 Medium w/ L-Glutamine</t>
  </si>
  <si>
    <t xml:space="preserve">RPMI 1640 Medium W/GLUTAMAX-I </t>
  </si>
  <si>
    <t>RPMI 1640 Medium W/O L- Glutamine</t>
  </si>
  <si>
    <t xml:space="preserve">RPMI 1640 Medium, WITH SODIUM BICARBO    </t>
  </si>
  <si>
    <t>RPMI 1640 Medium, WITH L-GLUTAMINE AND Sodium b</t>
  </si>
  <si>
    <t>Phenol red free acid cell culture tested</t>
  </si>
  <si>
    <t>Penicillin–streptomycin solution, 100 x</t>
  </si>
  <si>
    <t>PBS, with Ca and Mg (CE)</t>
  </si>
  <si>
    <t>PBS (Phosphate buffered saline)</t>
  </si>
  <si>
    <t>PBS 10X</t>
  </si>
  <si>
    <t>Opti-MEM I Reduced Serum Media</t>
  </si>
  <si>
    <t>Normal Goat Serum (10%)</t>
  </si>
  <si>
    <t>Newborn Calf Serum</t>
  </si>
  <si>
    <t>Neurobasal Medium</t>
  </si>
  <si>
    <t>NCTC 135 Medium, with L-glutamine, without sodium bicarbonate, powder, suitable for cell culture</t>
  </si>
  <si>
    <t>DMEM (Dulbecco's Modified Eagle's medium)</t>
  </si>
  <si>
    <t>IMDM (Iscove's Modified Dulbecco's Medium)</t>
  </si>
  <si>
    <t>Trypsin 0.05%-EDTA 0.02% with phenol red</t>
  </si>
  <si>
    <t>Acrylamide solution (30 %) - Mix 29:1 for molecular biology</t>
  </si>
  <si>
    <t>Acrylamide Solution (40%) - Mix 37,5:1  for molecular biology</t>
  </si>
  <si>
    <t>Acrylamide/Bis-Acrylamide 40% solution</t>
  </si>
  <si>
    <t>Acrylamide/Bis-Acrylamide 30% solution</t>
  </si>
  <si>
    <t>ECL Prime Western Blotting Detection</t>
  </si>
  <si>
    <t>ECL  Prime Western Blotting System</t>
  </si>
  <si>
    <t>Boric acid electrophoresis reagent</t>
  </si>
  <si>
    <t xml:space="preserve">DNA Ladder 1KBP </t>
  </si>
  <si>
    <t>Eurogold gel extraction kit</t>
  </si>
  <si>
    <t>cmq</t>
  </si>
  <si>
    <t>Gel Loading Solution</t>
  </si>
  <si>
    <t>High DNA Mass Ladder</t>
  </si>
  <si>
    <t>Glycine electrophoresis reagent</t>
  </si>
  <si>
    <t>Hyperfilm ECL 18 x 24 cm</t>
  </si>
  <si>
    <t>roll pack</t>
  </si>
  <si>
    <t>Nitrocellulose Western Blotting membrane, 100% pure, PTP 0.2µm, 300 mm x  4 m</t>
  </si>
  <si>
    <t>Nitrocellulose Western Blotting membrane, 100% pure PTP 0.45 µm, 200 mm x 4 m</t>
  </si>
  <si>
    <t>Nitrocellulose Western Blotting membrane, 100% pure PTP 0.45 µm, 300 mm x 4 m</t>
  </si>
  <si>
    <t>Bis-Tris protein gels precast polyacrylamide, 4-12% BT GEL 1.0MM 10W</t>
  </si>
  <si>
    <t>Bis-Tris protein gels precast polyacrylamide, 4-12% BT GEL 1.5MM 15W</t>
  </si>
  <si>
    <t>Bis-Tris protein gels precast polyacrylamide, 4-12% BT GEL 1.0MM 12W</t>
  </si>
  <si>
    <t>Ponceau Solution, suitable for electrophoresis, 0.1 % (w/v) in 5% acetic acid</t>
  </si>
  <si>
    <t>Urea for electrophoresis</t>
  </si>
  <si>
    <t>units</t>
  </si>
  <si>
    <t>dNTP SET  100 mM Solution</t>
  </si>
  <si>
    <t xml:space="preserve">DNase I AMP GRADE </t>
  </si>
  <si>
    <t>Euro Taq DNA Polymerase</t>
  </si>
  <si>
    <t>Fluorescent Nucleic Acid Staining Solutiuon (20.000x)</t>
  </si>
  <si>
    <t>PCR Enzymatic Clean-up</t>
  </si>
  <si>
    <t>reaction</t>
  </si>
  <si>
    <t>preps</t>
  </si>
  <si>
    <t>High-Capacity cDNA Reverse Transcription Kit</t>
  </si>
  <si>
    <t xml:space="preserve">Gel Loading Dye, Blue (6X) </t>
  </si>
  <si>
    <t>Alkaline phosphatase</t>
  </si>
  <si>
    <t>Apolipoprotein A-I from human plasma, ≥85% (SDS-PAGE), buffered aqueous solution</t>
  </si>
  <si>
    <t>Apolipoprotein E4 human</t>
  </si>
  <si>
    <t>BAPTA, AM, cell permeant chelator</t>
  </si>
  <si>
    <t>Blue Loading Buffer Pack</t>
  </si>
  <si>
    <t xml:space="preserve">BME Amino Acids Solution 50×, Without L-glutamine, sterile-filtered, suitable for cell culture </t>
  </si>
  <si>
    <t>Bolt™ 4-12% Bis-Tris Plus Gels, 10-well</t>
  </si>
  <si>
    <t xml:space="preserve">IgG from bovine serum, reagent grade, ≥95% (SDS-PAGE), essentially salt-free, lyophilized powder         </t>
  </si>
  <si>
    <t>C18 Spin Columns</t>
  </si>
  <si>
    <t>Antarctic Phosphatase (AnP)</t>
  </si>
  <si>
    <t>BLOCK-iT Alexa Fluor Red Fluorescent Control, 20 µM</t>
  </si>
  <si>
    <t>CellTrace™ Far Red Cell Proliferation Kit, for flow cytometry</t>
  </si>
  <si>
    <r>
      <t xml:space="preserve">Charybdotoxin, recombinant from </t>
    </r>
    <r>
      <rPr>
        <i/>
        <sz val="10"/>
        <color theme="1"/>
        <rFont val="Calibri"/>
        <family val="2"/>
        <scheme val="minor"/>
      </rPr>
      <t xml:space="preserve">Leiurus quinquestriatus hebraeus, </t>
    </r>
    <r>
      <rPr>
        <sz val="10"/>
        <color theme="1"/>
        <rFont val="Calibri"/>
        <family val="2"/>
        <scheme val="minor"/>
      </rPr>
      <t>recombinant, expressed in E. coli, lyophilized powder</t>
    </r>
  </si>
  <si>
    <t>Collagenase/Dispase,  non-sterile</t>
  </si>
  <si>
    <t>Ultra-low Range Molecular Weight Marker (M.W. 1,060-26,600)</t>
  </si>
  <si>
    <t>Color Prestained Protein Standard, Broad Range (11-245 kDa)</t>
  </si>
  <si>
    <t>Disposable PD 10 Desalting Columns</t>
  </si>
  <si>
    <r>
      <t>cOmplete</t>
    </r>
    <r>
      <rPr>
        <vertAlign val="superscript"/>
        <sz val="10"/>
        <color theme="1"/>
        <rFont val="Calibri"/>
        <family val="2"/>
        <scheme val="minor"/>
      </rPr>
      <t>™</t>
    </r>
    <r>
      <rPr>
        <sz val="10"/>
        <color theme="1"/>
        <rFont val="Calibri"/>
        <family val="2"/>
        <scheme val="minor"/>
      </rPr>
      <t>, Mini Protease Inhibitor Cocktail</t>
    </r>
  </si>
  <si>
    <r>
      <t>cOmplete</t>
    </r>
    <r>
      <rPr>
        <vertAlign val="superscript"/>
        <sz val="10"/>
        <color theme="1"/>
        <rFont val="Calibri"/>
        <family val="2"/>
        <scheme val="minor"/>
      </rPr>
      <t>™</t>
    </r>
    <r>
      <rPr>
        <sz val="10"/>
        <color theme="1"/>
        <rFont val="Calibri"/>
        <family val="2"/>
        <scheme val="minor"/>
      </rPr>
      <t>, Mini, EDTA-free Protease Inhibitor Cocktail</t>
    </r>
  </si>
  <si>
    <t>Coomassie protein assay reagent</t>
  </si>
  <si>
    <t>Coomassie protein assay reagent, Plus 200</t>
  </si>
  <si>
    <t>Digoxigenin-11-dUTP, alkali-stable</t>
  </si>
  <si>
    <t>Diluent C for General Membrane Labeling</t>
  </si>
  <si>
    <t>DIR';DIIC18(7), (1,1'-Dioctadecyl-3,3,3',3'-Tetramethylindotricarbocyanine Iodide)</t>
  </si>
  <si>
    <t xml:space="preserve">Direct Red 80 </t>
  </si>
  <si>
    <t>DNA Free, DNA Removal Kit</t>
  </si>
  <si>
    <t xml:space="preserve">Dynabeads Strepatavidin </t>
  </si>
  <si>
    <t>Dynabeads PROTEIN A</t>
  </si>
  <si>
    <t xml:space="preserve">Dynabeads PROTEIN G </t>
  </si>
  <si>
    <t>Cell Counting Kit - 8, for quantitation of viable cell number in proliferation and cytotoxicity assays</t>
  </si>
  <si>
    <t>Elastin from bovine neck ligament, powder</t>
  </si>
  <si>
    <t>Endothelial cell growth supplement from bovine pituitary, suitable for cell culture</t>
  </si>
  <si>
    <t>Epidermal Growth Factor from murine submaxillary gland, lyophilized powder, suitable for cell culture</t>
  </si>
  <si>
    <t>Angiotensin II EIA</t>
  </si>
  <si>
    <t>each</t>
  </si>
  <si>
    <t>mini-gel lanes</t>
  </si>
  <si>
    <t>vl</t>
  </si>
  <si>
    <t>mini- gel lanes</t>
  </si>
  <si>
    <t>pieces</t>
  </si>
  <si>
    <t>tables</t>
  </si>
  <si>
    <t>Facs Flow (SHEATH FLUID)</t>
  </si>
  <si>
    <t>GA</t>
  </si>
  <si>
    <t>FLAER (Alexa 488 proaerolysin variant) liquid format-IVD</t>
  </si>
  <si>
    <t>Fluo-4 AM &amp; Fluo-4 NW Calcium Indicators</t>
  </si>
  <si>
    <t xml:space="preserve">Formalin solution, neutral buffered, 10%, histological tissue fixative </t>
  </si>
  <si>
    <t>box, 12 well</t>
  </si>
  <si>
    <t>6% RETARDATION GEL 1.0MM 12Well</t>
  </si>
  <si>
    <t xml:space="preserve">Amicon Ultra 0.5 mL centrifugal filters, MWCO 10 kDa </t>
  </si>
  <si>
    <t xml:space="preserve">Amino Acid Standard, analytical standard </t>
  </si>
  <si>
    <t>mg</t>
  </si>
  <si>
    <t>Dacarbazine antineoplastic purine analog</t>
  </si>
  <si>
    <t>Deoxyribonuclease I Crude Lyophilized Powder</t>
  </si>
  <si>
    <t>DIG RNA Labeling Mix</t>
  </si>
  <si>
    <t xml:space="preserve">Folin &amp; Ciocalteu’s phenol reagent,  suitable for determination of total protein by Lowry method, 2 N </t>
  </si>
  <si>
    <r>
      <t xml:space="preserve">Diphtheria Toxin from </t>
    </r>
    <r>
      <rPr>
        <i/>
        <sz val="10"/>
        <color theme="1"/>
        <rFont val="Calibri"/>
        <family val="2"/>
        <scheme val="minor"/>
      </rPr>
      <t xml:space="preserve">Corynebacterium diphtheriae, </t>
    </r>
    <r>
      <rPr>
        <sz val="10"/>
        <color theme="1"/>
        <rFont val="Calibri"/>
        <family val="2"/>
        <scheme val="minor"/>
      </rPr>
      <t>lyophilized powder</t>
    </r>
  </si>
  <si>
    <t>Buffer Solution PH 7.0 For HPCE, 20 MM Sodium Phosphate</t>
  </si>
  <si>
    <t>CD Lipid Concentrate</t>
  </si>
  <si>
    <t>M-MLV Reverse Transcriptase</t>
  </si>
  <si>
    <t>Master Mix for Real Time PCR</t>
  </si>
  <si>
    <t>PCR DNA and Gel Band Purification Kit</t>
  </si>
  <si>
    <t xml:space="preserve">Transcribed RNA, In Vitro </t>
  </si>
  <si>
    <t>NEB PCR Cloning Kit, Competent E.coli</t>
  </si>
  <si>
    <t>OLIGO DT(20) PRIMER 50 µmol</t>
  </si>
  <si>
    <t>Master Mix for cDNA synthesis and real-time PCR amplification</t>
  </si>
  <si>
    <t xml:space="preserve">Standard Reaction Buffer Pack (Mg-free) </t>
  </si>
  <si>
    <t>PCR x Enhancer System</t>
  </si>
  <si>
    <t>illustra PuReTaq Ready-To-Go PCR Beads</t>
  </si>
  <si>
    <t>reactions</t>
  </si>
  <si>
    <t>RNA Stabilization Reagent</t>
  </si>
  <si>
    <t>RNase A, DNase and protease-free (10 mg/mL)</t>
  </si>
  <si>
    <t>Recombinant Ribonuclease Inhibitor</t>
  </si>
  <si>
    <t>RNase Decontamination Solution</t>
  </si>
  <si>
    <t xml:space="preserve">Reverse Transcription IV </t>
  </si>
  <si>
    <t>Taq DNA Polymerase</t>
  </si>
  <si>
    <t>Hot-Start DNA Polymerases &amp; Master Mixes</t>
  </si>
  <si>
    <t>Random Primer Mix for reverse transcription</t>
  </si>
  <si>
    <t>MRP1/ABCC1(D7O8N) Rabbit mAB</t>
  </si>
  <si>
    <t>Anticorpi</t>
  </si>
  <si>
    <t>Reagenti  Biologici per Colture Cellulari</t>
  </si>
  <si>
    <t>Reagenti Biologici per Microbiologia</t>
  </si>
  <si>
    <t>Reagenti Biologici per Amplificazione Genica</t>
  </si>
  <si>
    <t>Master Mix for gene expression kit</t>
  </si>
  <si>
    <t>Reverse Transcription Kit</t>
  </si>
  <si>
    <t>Reverse Transcription Reagents</t>
  </si>
  <si>
    <t xml:space="preserve">Ribonuclease H (E.Coli) </t>
  </si>
  <si>
    <t>DNA Polimerase for PCR and real-time PCR amplification</t>
  </si>
  <si>
    <t>Anti-polyHistidine, Monoclonal Clone HIS-1 produced in mouse</t>
  </si>
  <si>
    <t>Master Mix for PCR and Real-Time PCR</t>
  </si>
  <si>
    <t>Altri Reagenti Biologici</t>
  </si>
  <si>
    <t>Lactobacilli MRS Broth</t>
  </si>
  <si>
    <t>LB Broth (Miller), powder microbial growth medium</t>
  </si>
  <si>
    <t>Proteose Peptones</t>
  </si>
  <si>
    <t>Wilkins Chalgren Agar</t>
  </si>
  <si>
    <t>Yeast Nitrogen Base Without Amino Acids</t>
  </si>
  <si>
    <t>Yeast Nitrogen Base W/ Amino Acids</t>
  </si>
  <si>
    <t>Citokine/Chemokine e Fattori di Crescita</t>
  </si>
  <si>
    <t>Human IFN-γ ELISA Set</t>
  </si>
  <si>
    <t>Amyloid beta 40 Mouse ELISA Kit</t>
  </si>
  <si>
    <t>Human IFN gamma ELISA</t>
  </si>
  <si>
    <t>Interferon-γ human, recombinant, expressed in E. coli, ≥98%</t>
  </si>
  <si>
    <t>IL-8 Human ELISA Kit</t>
  </si>
  <si>
    <t>Purified NA/LE Rat Anti-Mouse IL-2</t>
  </si>
  <si>
    <t>Interleukin-2, human (hIL-2), recombinant (E. coli)</t>
  </si>
  <si>
    <t>TGF beta-1 Human ELISA Kit</t>
  </si>
  <si>
    <t>TNF alpha Human ELISA Kit</t>
  </si>
  <si>
    <t xml:space="preserve">NGF, Native Mouse Protein </t>
  </si>
  <si>
    <t>Prodotto (reagente biologico)</t>
  </si>
  <si>
    <t>GammaBind G Sepharose</t>
  </si>
  <si>
    <t>GenElute HP Plasmid Midiprep Kit</t>
  </si>
  <si>
    <t>Fura-2, AM, cell permeant</t>
  </si>
  <si>
    <t>GenElute bacterial genomic DNA kit 70 P</t>
  </si>
  <si>
    <t>Chromatin IP (CHIP) assay KIT</t>
  </si>
  <si>
    <t>GeneScan™ 500 LIZ™ dye Size Standard</t>
  </si>
  <si>
    <t>Giemsa stain, modified</t>
  </si>
  <si>
    <t>Glutathione Superflow Agarose</t>
  </si>
  <si>
    <t>Glycogen, molecular biology grade</t>
  </si>
  <si>
    <t>Grasso siliconico</t>
  </si>
  <si>
    <t>HGF Recombinant Human Protein</t>
  </si>
  <si>
    <t>Cobalt Resin</t>
  </si>
  <si>
    <t>Hoechst 33342, Trihydrochloride, Trihydrate, 100 mg</t>
  </si>
  <si>
    <t>Hygromycin B (50 mg/mL)</t>
  </si>
  <si>
    <t>Blue Safe Protein Stain (Blue Comassie)</t>
  </si>
  <si>
    <t>test</t>
  </si>
  <si>
    <t>Immobilon-P Membrane, 0.2 µm, 26.5 cm x 3.75 m</t>
  </si>
  <si>
    <t>Indo-1, AM, cell permeant</t>
  </si>
  <si>
    <t>Insulin solution from bovine pancreas, 10 mg/mL insulin in 25  mM HEPES</t>
  </si>
  <si>
    <t xml:space="preserve">Insulin Solution Recombinant Human , 10mg/ml </t>
  </si>
  <si>
    <t>Intracellular pH Calibration Buffer Kit</t>
  </si>
  <si>
    <t>Iodine, Potassium Iodide Solution, 0.05M in 0.1N</t>
  </si>
  <si>
    <t>Ion 318™ Chip Kit v2 BC</t>
  </si>
  <si>
    <t>Ion Sphere™ Quality Control Kit</t>
  </si>
  <si>
    <t>jetPRIME™ DNA and siRNA Transfection Reagent, Polyplus-transfection</t>
  </si>
  <si>
    <t>Fluorescein Diacetate (FDA)</t>
  </si>
  <si>
    <t>IgG from rabbit serum, reagent grade, ≥95% (SDS-PAGE)</t>
  </si>
  <si>
    <t>Poly(ethylene oxide), 4-arm, thiol terminated</t>
  </si>
  <si>
    <t>Keratinocyte Growth Medium 2</t>
  </si>
  <si>
    <t>Poly(ethylene glycol)</t>
  </si>
  <si>
    <t>Krebs-Henseleit Buffer Modified</t>
  </si>
  <si>
    <t>Vaseline white DAB</t>
  </si>
  <si>
    <t>PAH Mix 3</t>
  </si>
  <si>
    <t>Collagen I Rat Protein, Tail</t>
  </si>
  <si>
    <t>Sulfate Standard for IC</t>
  </si>
  <si>
    <t>Silver, dispersion, nanoparticles, 40 nm particle size (TEM), 0.02 mg/mL in aqueous buffer</t>
  </si>
  <si>
    <t>RIPA Lysis and Extraction Buffer</t>
  </si>
  <si>
    <t>Lactate Dehydrogenase Activity Assay Kit</t>
  </si>
  <si>
    <t>Laminin from Engelbreth-Holm-Swarm murine sarcoma basement membrane</t>
  </si>
  <si>
    <t>Iberiotoxin, recombinant from Mesobuthus tamulus, ≥98% (HPLC)</t>
  </si>
  <si>
    <t xml:space="preserve">Lane Marker Reducing Sample Buffer </t>
  </si>
  <si>
    <t>LHC-9 Medium (1X)</t>
  </si>
  <si>
    <t>LightShift™ Chemiluminescent RNA EMSA Kit</t>
  </si>
  <si>
    <t>Ninhydrin Reagent</t>
  </si>
  <si>
    <t>Nitrate IC Standard</t>
  </si>
  <si>
    <t>Lithium hexafluorophosphate solution, in dimethyl carbonate, 1.0 M</t>
  </si>
  <si>
    <t>l</t>
  </si>
  <si>
    <t>Griess Reagent Kit, for nitrite quantitation</t>
  </si>
  <si>
    <t>Denhardt’s Solution 50x</t>
  </si>
  <si>
    <t>Plasmid Midi prep kit</t>
  </si>
  <si>
    <t>Plasmid Maxi prep kit</t>
  </si>
  <si>
    <t>Plasmid Mini prep Kit</t>
  </si>
  <si>
    <t>Zeba™ Spin Desalting Columns, 7K MWCO, 2 mL</t>
  </si>
  <si>
    <t>columns</t>
  </si>
  <si>
    <t>Wheat Germ Agglutinin, Alexa Fluor® 488 Conjugate</t>
  </si>
  <si>
    <t>Western Blot Signal Enhancer</t>
  </si>
  <si>
    <t>Weigert’s iron hematoxylin solution</t>
  </si>
  <si>
    <t>Water, p.a., ACS</t>
  </si>
  <si>
    <r>
      <t xml:space="preserve">Lectin from </t>
    </r>
    <r>
      <rPr>
        <i/>
        <sz val="10"/>
        <color theme="1"/>
        <rFont val="Calibri"/>
        <family val="2"/>
        <scheme val="minor"/>
      </rPr>
      <t xml:space="preserve">Phaseolus vulgaris (red kidney bean) </t>
    </r>
  </si>
  <si>
    <r>
      <t xml:space="preserve">Lectin from </t>
    </r>
    <r>
      <rPr>
        <i/>
        <sz val="10"/>
        <color theme="1"/>
        <rFont val="Calibri"/>
        <family val="2"/>
        <scheme val="minor"/>
      </rPr>
      <t>Ricinus communis</t>
    </r>
    <r>
      <rPr>
        <sz val="10"/>
        <color theme="1"/>
        <rFont val="Calibri"/>
        <family val="2"/>
        <scheme val="minor"/>
      </rPr>
      <t xml:space="preserve"> (castor bean)</t>
    </r>
  </si>
  <si>
    <r>
      <t xml:space="preserve">Lectin from </t>
    </r>
    <r>
      <rPr>
        <i/>
        <sz val="10"/>
        <color theme="1"/>
        <rFont val="Calibri"/>
        <family val="2"/>
        <scheme val="minor"/>
      </rPr>
      <t xml:space="preserve">Triticum vulgaris </t>
    </r>
    <r>
      <rPr>
        <sz val="10"/>
        <color theme="1"/>
        <rFont val="Calibri"/>
        <family val="2"/>
        <scheme val="minor"/>
      </rPr>
      <t>(wheat)</t>
    </r>
  </si>
  <si>
    <t>Coomassie Plus (Bradford) Assay Kit</t>
  </si>
  <si>
    <t>Cell Separation Media (Isolation of lymphocytes from Human peripheral blood)</t>
  </si>
  <si>
    <t>Blood Mini Prep</t>
  </si>
  <si>
    <t>RNA Micro Prep</t>
  </si>
  <si>
    <t>Mycoplasma erase</t>
  </si>
  <si>
    <t>Mycoplasma PCR detection kit</t>
  </si>
  <si>
    <t>Lugol solution</t>
  </si>
  <si>
    <t>Lugol's Liquor with 5% of Iodine (concentrated) for clinical diagnosis</t>
  </si>
  <si>
    <t>Chemiluminescent HRP detection reagent</t>
  </si>
  <si>
    <t>Lumio™ Green Detection Kit</t>
  </si>
  <si>
    <t>Lysozyme, from chicken egg white</t>
  </si>
  <si>
    <t>McCoy’s 5A Medium Modified, with L-glutamine, without sodium bicarbonate, suitable for cell culture</t>
  </si>
  <si>
    <t>MeltDoctor™ HRM Master Mix</t>
  </si>
  <si>
    <t>MitoSOX™ Red Mitochondrial Superoxide Indicator, for live-cell imaging</t>
  </si>
  <si>
    <t>Methoxamine (MOX) Reagent</t>
  </si>
  <si>
    <t>MS(PEG)4 Methyl-PEG-NHS-Ester Reagent</t>
  </si>
  <si>
    <t>Mucasol</t>
  </si>
  <si>
    <t>Mycoplasma PCR Reagent, or Mycoplasma contamination biological materials, such as cultured cells.</t>
  </si>
  <si>
    <t>NE-PER™ Nuclear and Cytoplasmic Extraction Reagents</t>
  </si>
  <si>
    <t>Reagenti Biologici per Elettroforesi e Purificazione delle Proteine</t>
  </si>
  <si>
    <t>Neutralization Solution B</t>
  </si>
  <si>
    <t>NHA Normal Human Astrocytes</t>
  </si>
  <si>
    <t>cells</t>
  </si>
  <si>
    <t>Nonfat-Dried Milk bovine</t>
  </si>
  <si>
    <t>Sample Buffer (4X)</t>
  </si>
  <si>
    <t>SDS Running Buffer (20X)</t>
  </si>
  <si>
    <t>MOPS SDS Running Buffer (20X) </t>
  </si>
  <si>
    <t>Sample Reducing Agent (10X)</t>
  </si>
  <si>
    <t xml:space="preserve">Transfer Buffer (20X) </t>
  </si>
  <si>
    <t>Nuclease-Free Water</t>
  </si>
  <si>
    <t>SDS Buffer Kit (for Bis-Tris Gels)</t>
  </si>
  <si>
    <t>Optical Adhesive Film</t>
  </si>
  <si>
    <t>covers</t>
  </si>
  <si>
    <t>strips</t>
  </si>
  <si>
    <t>Optical 8-Cap Strips</t>
  </si>
  <si>
    <t>Unstained Broad Range Protein Ladder</t>
  </si>
  <si>
    <t>Prestained Protein Ladder, 10 to 180 kDa</t>
  </si>
  <si>
    <t>PAH Calibration Mix (Polynuclear Aromatic Hydrocarbons Mix)</t>
  </si>
  <si>
    <t>Parkinson's Research Antibody Sampler Kit</t>
  </si>
  <si>
    <t>Penicillin G Potassium Salt</t>
  </si>
  <si>
    <t>Phenol:Chloroform:Isoamyl Alcohol 25:24:1 Saturated with 10 mM Tris, pH 8.0, 1 mM EDTA</t>
  </si>
  <si>
    <t>Phosphatase alkaline insoluble enzyme</t>
  </si>
  <si>
    <r>
      <t>MitoTracker® Red CM-H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Xros - Special Packaging</t>
    </r>
  </si>
  <si>
    <t>Phosphate buffer solution</t>
  </si>
  <si>
    <t>Phosphate buffered saline</t>
  </si>
  <si>
    <t>pak</t>
  </si>
  <si>
    <t>Phosphate buffered saline, tables</t>
  </si>
  <si>
    <t>tab</t>
  </si>
  <si>
    <t>Phosphate buffered saline, 10× concentrate</t>
  </si>
  <si>
    <t>DNA Extraction Kit</t>
  </si>
  <si>
    <t>RNA Isolation Kit</t>
  </si>
  <si>
    <t>Endotoxin Quantitation Kit</t>
  </si>
  <si>
    <t>LDH Cytotoxicity Assay Kit</t>
  </si>
  <si>
    <t>Magnetic RNA-Protein Pull-Down Kit</t>
  </si>
  <si>
    <t>PK/LDH 50% glycerol solution</t>
  </si>
  <si>
    <t>PKH26 Red Fluorescent Cell Linker</t>
  </si>
  <si>
    <t>Plasmin Substrates</t>
  </si>
  <si>
    <t>Polymyxin B sulfate for microbiological assay</t>
  </si>
  <si>
    <t>Polyvinyl alcohol mounting medium</t>
  </si>
  <si>
    <t>10 x 8 cm  Tris-Glycine Gels 4-20%</t>
  </si>
  <si>
    <t>PreScission Protease</t>
  </si>
  <si>
    <t>Prestained Protein Marker, Broad Range (6,5-175KDa)</t>
  </si>
  <si>
    <t>EDTA-free Protease Inhibitor Cocktail</t>
  </si>
  <si>
    <t>lanes</t>
  </si>
  <si>
    <t>Protein A Sepharose CL-4B</t>
  </si>
  <si>
    <t>Proteinase K, formerly Tritirachium album</t>
  </si>
  <si>
    <t>Proteinase K Solution (20 mg/mL), RNA grade</t>
  </si>
  <si>
    <t>Plasmid FP (Filter and Precipitator) Maxiprep Kit</t>
  </si>
  <si>
    <t>PureProteome™ Protein A Magnetic Bead System</t>
  </si>
  <si>
    <t>PVDF Transfer Membrane, 0.45 µm, 26.5 cm x 3.75 m</t>
  </si>
  <si>
    <t>roll</t>
  </si>
  <si>
    <t>DNA Ligation Kit</t>
  </si>
  <si>
    <t>Random Hexamers (50 µM)</t>
  </si>
  <si>
    <t>SOX6 antibody produced in rabbit</t>
  </si>
  <si>
    <t>Rhodium standard for AAS, ready-to-use</t>
  </si>
  <si>
    <t>RiboRuler High Range RNA Ladder</t>
  </si>
  <si>
    <t>High Range RNA Ladder</t>
  </si>
  <si>
    <t>Sepharose CL-4B</t>
  </si>
  <si>
    <t>Sf-900™ II SFM</t>
  </si>
  <si>
    <t>SharpMass™ 1kb Ready-to-load DNA Ladder</t>
  </si>
  <si>
    <t>SharpMass™ 100bp Ready-to-load DNA Ladder</t>
  </si>
  <si>
    <t>SharpMass™ 50 - Ready-to-load DNA Ladder</t>
  </si>
  <si>
    <t>Shrimp Alkaline Phosphatase (SAP)</t>
  </si>
  <si>
    <t>SIGMAFAST™ Protease Inhibitor Tablets</t>
  </si>
  <si>
    <t>SimplyBlue™ SafeStain</t>
  </si>
  <si>
    <t>SOD Assay Kit</t>
  </si>
  <si>
    <t>SPT16(D7I2K) Rabbit, mAb</t>
  </si>
  <si>
    <t>Streptavidin magnetic beads</t>
  </si>
  <si>
    <t>Western Blot Stripping Buffer</t>
  </si>
  <si>
    <t>SuperSignal™ West Dura Extended Duration Substrate</t>
  </si>
  <si>
    <t>PBS Blocking Buffer, for ELISA, IHC and Western blot</t>
  </si>
  <si>
    <t>SuperSignal™ West Femto Maximum Sensitivity Substrate</t>
  </si>
  <si>
    <t>SuperSignal™ West Pico Chemiluminescent Substrate</t>
  </si>
  <si>
    <t>T4 DNA Ligase</t>
  </si>
  <si>
    <t>TAE Buffer (Tris-acetate-EDTA) (50X)</t>
  </si>
  <si>
    <t>TC-100 Insect Medium, With L-glutamine and sodium bicarbonate, liquid, sterile-filtered, suitable for insect cell culture</t>
  </si>
  <si>
    <t>TCA Cycle Metabolite Library</t>
  </si>
  <si>
    <t>BARCODE KIT, TCII REACTION PLT 96 WELL</t>
  </si>
  <si>
    <t>Fetal Bovine Serum, Tetracycline Negative</t>
  </si>
  <si>
    <t>VCAM-1 Human ELISA Kit</t>
  </si>
  <si>
    <t>ThermoScript™ RT-PCR Systems</t>
  </si>
  <si>
    <t>TrackIt™ 25 bp DNA Ladder</t>
  </si>
  <si>
    <t>application</t>
  </si>
  <si>
    <t>tRNA, from bakers yeast</t>
  </si>
  <si>
    <t>TrypLE™ Express Enzyme (1X)</t>
  </si>
  <si>
    <t xml:space="preserve">TrypLE™ Express Enzyme (1X) W/ PHENOL RED </t>
  </si>
  <si>
    <t>SuperSignal™ West Femto Substrate Trial Kit,</t>
  </si>
  <si>
    <t>Blue Protein Standard, Broad Range  (11-190 kDa)</t>
  </si>
  <si>
    <r>
      <t>SlowFade</t>
    </r>
    <r>
      <rPr>
        <sz val="10"/>
        <color theme="1"/>
        <rFont val="Calibri"/>
        <family val="2"/>
        <scheme val="minor"/>
      </rPr>
      <t xml:space="preserve"> Antifade Reagents</t>
    </r>
  </si>
  <si>
    <t>Zeocin™</t>
  </si>
  <si>
    <t>Full-Range Rainbow Molecular Weight Markers</t>
  </si>
  <si>
    <t xml:space="preserve">Protein G, Recombinant </t>
  </si>
  <si>
    <t>Pre-stained Protein Standard Range 3.5 to 260 kDa</t>
  </si>
  <si>
    <t>RNA Mini Prep</t>
  </si>
  <si>
    <t>Kodak Fixer</t>
  </si>
  <si>
    <t>gels</t>
  </si>
  <si>
    <t xml:space="preserve">miRCURY™  RNA Isolation Kit -Cell and Plant  </t>
  </si>
  <si>
    <t>miRCURY LNA™ Universal RT</t>
  </si>
  <si>
    <t>mirVana™ Inhibitors 2.0</t>
  </si>
  <si>
    <t>mirVana™ Mimic 2.0</t>
  </si>
  <si>
    <t>mirVana™ miRNA Isolation Kit, with phenol</t>
  </si>
  <si>
    <t>BD Cytofix™  Buffer, intracellular staining</t>
  </si>
  <si>
    <t>BD Cytofix™ /Cytoperm Kit,  intracellular staining</t>
  </si>
  <si>
    <t>BD Perm/Wash™ Buffer,  intracellular staining</t>
  </si>
  <si>
    <t>AlamarBlue®—Rapid &amp; Accurate Cell Health Indicator</t>
  </si>
  <si>
    <t>Amplex® UltraRed Reagent</t>
  </si>
  <si>
    <t>CellROX® Orange Reagent, for oxidative stress detection</t>
  </si>
  <si>
    <r>
      <t>Clathrin Heavy Chain (D3C6) XP</t>
    </r>
    <r>
      <rPr>
        <vertAlign val="superscript"/>
        <sz val="10"/>
        <color rgb="FF000000"/>
        <rFont val="Calibri"/>
        <family val="2"/>
        <scheme val="minor"/>
      </rPr>
      <t>®</t>
    </r>
    <r>
      <rPr>
        <sz val="10"/>
        <color rgb="FF000000"/>
        <rFont val="Calibri"/>
        <family val="2"/>
        <scheme val="minor"/>
      </rPr>
      <t xml:space="preserve"> Rabbit mAb</t>
    </r>
  </si>
  <si>
    <t>DOW CORNING® HIGH VACUUM GREASE</t>
  </si>
  <si>
    <r>
      <t>Duolink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In Situ</t>
    </r>
    <r>
      <rPr>
        <sz val="10"/>
        <color theme="1"/>
        <rFont val="Calibri"/>
        <family val="2"/>
        <scheme val="minor"/>
      </rPr>
      <t xml:space="preserve"> Mounting Medium with DAPI</t>
    </r>
  </si>
  <si>
    <r>
      <t>Duolink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In Situ Red Starter Kit Mouse/Rabbit</t>
    </r>
  </si>
  <si>
    <t>Express Five® SFM</t>
  </si>
  <si>
    <r>
      <t>EZBlue</t>
    </r>
    <r>
      <rPr>
        <vertAlign val="superscript"/>
        <sz val="10"/>
        <color theme="1"/>
        <rFont val="Calibri"/>
        <family val="2"/>
        <scheme val="minor"/>
      </rPr>
      <t>™</t>
    </r>
    <r>
      <rPr>
        <sz val="10"/>
        <color theme="1"/>
        <rFont val="Calibri"/>
        <family val="2"/>
        <scheme val="minor"/>
      </rPr>
      <t xml:space="preserve"> Gel Staining Reagent</t>
    </r>
  </si>
  <si>
    <t xml:space="preserve">Gelly Phor®LE agarose </t>
  </si>
  <si>
    <t>Gibson Assembly® Cloning Kit</t>
  </si>
  <si>
    <t>iBlot® Transfer Stack, nitrocellulose, mini</t>
  </si>
  <si>
    <r>
      <t>Immobiline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Drystrip pH 3-10 NL, 7 cm</t>
    </r>
  </si>
  <si>
    <r>
      <t>Liberase</t>
    </r>
    <r>
      <rPr>
        <vertAlign val="superscript"/>
        <sz val="10"/>
        <color theme="1"/>
        <rFont val="Calibri"/>
        <family val="2"/>
        <scheme val="minor"/>
      </rPr>
      <t>™</t>
    </r>
    <r>
      <rPr>
        <sz val="10"/>
        <color theme="1"/>
        <rFont val="Calibri"/>
        <family val="2"/>
        <scheme val="minor"/>
      </rPr>
      <t xml:space="preserve"> TL Research Grade</t>
    </r>
  </si>
  <si>
    <r>
      <t>LightCycler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480 SYBR Green I Master</t>
    </r>
  </si>
  <si>
    <t>Liquinox® Phosphate-Free Liquid Detergent</t>
  </si>
  <si>
    <t>LysoTracker® Red DND-99 - Special Packaging</t>
  </si>
  <si>
    <t>MicroAmp® Optical 96-Well Reaction Plate</t>
  </si>
  <si>
    <t>MitoTracker® Green FM - Special Packaging</t>
  </si>
  <si>
    <r>
      <t>NEB</t>
    </r>
    <r>
      <rPr>
        <sz val="10"/>
        <color theme="1"/>
        <rFont val="Calibri"/>
        <family val="2"/>
        <scheme val="minor"/>
      </rPr>
      <t xml:space="preserve">® </t>
    </r>
    <r>
      <rPr>
        <i/>
        <sz val="10"/>
        <color theme="1"/>
        <rFont val="Calibri"/>
        <family val="2"/>
        <scheme val="minor"/>
      </rPr>
      <t>10</t>
    </r>
    <r>
      <rPr>
        <sz val="10"/>
        <color theme="1"/>
        <rFont val="Calibri"/>
        <family val="2"/>
        <scheme val="minor"/>
      </rPr>
      <t>-</t>
    </r>
    <r>
      <rPr>
        <i/>
        <sz val="10"/>
        <color theme="1"/>
        <rFont val="Calibri"/>
        <family val="2"/>
        <scheme val="minor"/>
      </rPr>
      <t>beta Competent E</t>
    </r>
    <r>
      <rPr>
        <sz val="10"/>
        <color theme="1"/>
        <rFont val="Calibri"/>
        <family val="2"/>
        <scheme val="minor"/>
      </rPr>
      <t xml:space="preserve">. </t>
    </r>
    <r>
      <rPr>
        <i/>
        <sz val="10"/>
        <color theme="1"/>
        <rFont val="Calibri"/>
        <family val="2"/>
        <scheme val="minor"/>
      </rPr>
      <t>coli</t>
    </r>
    <r>
      <rPr>
        <sz val="10"/>
        <color theme="1"/>
        <rFont val="Calibri"/>
        <family val="2"/>
        <scheme val="minor"/>
      </rPr>
      <t xml:space="preserve"> (</t>
    </r>
    <r>
      <rPr>
        <i/>
        <sz val="10"/>
        <color theme="1"/>
        <rFont val="Calibri"/>
        <family val="2"/>
        <scheme val="minor"/>
      </rPr>
      <t>High Efficiency</t>
    </r>
    <r>
      <rPr>
        <sz val="10"/>
        <color theme="1"/>
        <rFont val="Calibri"/>
        <family val="2"/>
        <scheme val="minor"/>
      </rPr>
      <t>)</t>
    </r>
  </si>
  <si>
    <t>NEB®PCR Cloning Kit(with or without competent cells)</t>
  </si>
  <si>
    <t>NuPAGE®, Bis-Tris protein gels precast polyacrylamide, 4-12% BT GEL 1.0MM 10W</t>
  </si>
  <si>
    <t>NuPAGE® Antioxidant</t>
  </si>
  <si>
    <r>
      <t xml:space="preserve">One Shot® </t>
    </r>
    <r>
      <rPr>
        <i/>
        <sz val="10"/>
        <color theme="1"/>
        <rFont val="Calibri"/>
        <family val="2"/>
        <scheme val="minor"/>
      </rPr>
      <t>ccd</t>
    </r>
    <r>
      <rPr>
        <sz val="10"/>
        <color theme="1"/>
        <rFont val="Calibri"/>
        <family val="2"/>
        <scheme val="minor"/>
      </rPr>
      <t>B Survival™ 2 T1</t>
    </r>
    <r>
      <rPr>
        <vertAlign val="superscript"/>
        <sz val="10"/>
        <color theme="1"/>
        <rFont val="Calibri"/>
        <family val="2"/>
        <scheme val="minor"/>
      </rPr>
      <t>R</t>
    </r>
    <r>
      <rPr>
        <sz val="10"/>
        <color theme="1"/>
        <rFont val="Calibri"/>
        <family val="2"/>
        <scheme val="minor"/>
      </rPr>
      <t xml:space="preserve"> Competent Cells</t>
    </r>
  </si>
  <si>
    <r>
      <t xml:space="preserve">One Shot® TOP10 Chemically Competent </t>
    </r>
    <r>
      <rPr>
        <i/>
        <sz val="10"/>
        <color theme="1"/>
        <rFont val="Calibri"/>
        <family val="2"/>
        <scheme val="minor"/>
      </rPr>
      <t>E. coli</t>
    </r>
  </si>
  <si>
    <r>
      <t>Percoll</t>
    </r>
    <r>
      <rPr>
        <vertAlign val="superscript"/>
        <sz val="10"/>
        <color theme="1"/>
        <rFont val="Calibri"/>
        <family val="2"/>
        <scheme val="minor"/>
      </rPr>
      <t>®</t>
    </r>
  </si>
  <si>
    <t>Pluronic® F-127, low UV absorbance</t>
  </si>
  <si>
    <t>PROLONG® GOLD ANTIFADE 2  DAPI</t>
  </si>
  <si>
    <t>PureLink® Genomic DNA</t>
  </si>
  <si>
    <t>Qubit® 3.0 Quantitation Starter Kit</t>
  </si>
  <si>
    <t>SeeBlue® Plus2 Pre-stained Protein Standard</t>
  </si>
  <si>
    <t>Silencer® Select GAPDH SIRNA HS,MM,</t>
  </si>
  <si>
    <t>Silencer® Select NEG. CONTROL #1 5 NM</t>
  </si>
  <si>
    <t xml:space="preserve">Silencer® Selec. SIRNA, INV, STD, </t>
  </si>
  <si>
    <t>Silencer® Select VALIDATED SIRNA</t>
  </si>
  <si>
    <t>StemPro®-34 SFM (1X)</t>
  </si>
  <si>
    <t>SYPRO® Ruby Protein Gel Stain</t>
  </si>
  <si>
    <t>SYTOX® Green Nucleic Acid Stain Protocol</t>
  </si>
  <si>
    <t>Tali® Cell Cycle Kit</t>
  </si>
  <si>
    <t>Tali® Viability Kit - Dead Cell Red</t>
  </si>
  <si>
    <t>TOPO® TA Cloning® Kit with PCR®2.1</t>
  </si>
  <si>
    <t>TOPO® TA Cloning® Kit with PCR®4</t>
  </si>
  <si>
    <t>TRIzol® Reagent</t>
  </si>
  <si>
    <t xml:space="preserve">Annexin V, Alexa Fluor® 488 </t>
  </si>
  <si>
    <t>Protein Labeling Kit Alexa Fluor 488</t>
  </si>
  <si>
    <t>Ubiquitin monoclonal (P4D1) mAb</t>
  </si>
  <si>
    <t>Ubiquitin Ponoclonal Antibody</t>
  </si>
  <si>
    <t>Reverse Transcription III</t>
  </si>
  <si>
    <r>
      <t>DEAE Sepharose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Fast Flow, GE Healthcare</t>
    </r>
  </si>
  <si>
    <r>
      <t>Glutathione Sepharose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4B, GE Healthcare</t>
    </r>
  </si>
  <si>
    <t>sets</t>
  </si>
  <si>
    <t>streps</t>
  </si>
  <si>
    <t>plates</t>
  </si>
  <si>
    <t>PowerUp™ SYBR® GREEN Master Mix</t>
  </si>
  <si>
    <t>ProLong¨ Gold Antifade Mountant</t>
  </si>
  <si>
    <t>Qubit® dsDNA BR Assay Kit</t>
  </si>
  <si>
    <r>
      <t>RNA</t>
    </r>
    <r>
      <rPr>
        <i/>
        <sz val="10"/>
        <color theme="1"/>
        <rFont val="Calibri"/>
        <family val="2"/>
        <scheme val="minor"/>
      </rPr>
      <t>later</t>
    </r>
    <r>
      <rPr>
        <sz val="10"/>
        <color theme="1"/>
        <rFont val="Calibri"/>
        <family val="2"/>
        <scheme val="minor"/>
      </rPr>
      <t>® Stabilization Solution</t>
    </r>
  </si>
  <si>
    <t>nmol</t>
  </si>
  <si>
    <t>Acrylamide solution (30 %) - Mix 37,5 : 1 for molecular biology</t>
  </si>
  <si>
    <t>Genomic DNA Clean &amp; Concentrator Tm-10</t>
  </si>
  <si>
    <t>RNA Clean &amp; Concentrator TM-100</t>
  </si>
  <si>
    <t>RNA Clean &amp; Concentrator TM -5</t>
  </si>
  <si>
    <t>Precut Nylon Membranes, 8 × 12cm, 0.4µm</t>
  </si>
  <si>
    <t xml:space="preserve">Bolt® MOPS SDS Running Buffer 20X </t>
  </si>
  <si>
    <t>Bolt™ Welcome Pack B (4-12%, 15-well)</t>
  </si>
  <si>
    <t>Bolt™ Welcome Pack + iBlot™ 2 System</t>
  </si>
  <si>
    <t>tubes</t>
  </si>
  <si>
    <t>trasformation</t>
  </si>
  <si>
    <t xml:space="preserve">PROLONG DIAMOND ANTIFADE 5 </t>
  </si>
  <si>
    <t>tablet</t>
  </si>
  <si>
    <t xml:space="preserve">Reagenti biologici con marchio di registrazione  ®                                   
</t>
  </si>
  <si>
    <t>IMPORTO ANNUO</t>
  </si>
  <si>
    <t>QUANTITA' ANNUA</t>
  </si>
  <si>
    <t>UNITA' DI MISURA</t>
  </si>
  <si>
    <t>IMPORTO POSTO A BASE D'ASTA € 2.870.340,85</t>
  </si>
  <si>
    <t>Life Technologies u</t>
  </si>
  <si>
    <t>Life Technologies t</t>
  </si>
  <si>
    <t>Sigma-Aldrich u</t>
  </si>
  <si>
    <t>Sigma-Aldrich t</t>
  </si>
  <si>
    <t>Euroclone u</t>
  </si>
  <si>
    <t>OFFERTA Più BASSA</t>
  </si>
  <si>
    <t xml:space="preserve">N. PRODOTTI OFFERTI </t>
  </si>
  <si>
    <t>VALORE POTENZIALE 4 ANNI</t>
  </si>
  <si>
    <t>TOTALE  POTENZIALE ANNUALE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</si>
</sst>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_-[$€-2]\ * #,##0.00_-;\-[$€-2]\ * #,##0.00_-;_-[$€-2]\ * &quot;-&quot;??_-"/>
    <numFmt numFmtId="165" formatCode="0.0000"/>
    <numFmt numFmtId="166" formatCode="0.000"/>
  </numFmts>
  <fonts count="30" x14ac:knownFonts="1">
    <font>
      <sz val="10"/>
      <color theme="1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Arial"/>
      <family val="2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6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DC00"/>
        <bgColor indexed="64"/>
      </patternFill>
    </fill>
    <fill>
      <patternFill patternType="solid">
        <fgColor rgb="FF42EBAF"/>
        <bgColor indexed="64"/>
      </patternFill>
    </fill>
    <fill>
      <patternFill patternType="solid">
        <fgColor theme="7" tint="0.59999389629810485"/>
        <bgColor rgb="FF0000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550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25" fillId="0" borderId="0" applyFont="0" applyFill="0" applyBorder="0" applyAlignment="0" applyProtection="0"/>
  </cellStyleXfs>
  <cellXfs count="85">
    <xf numFmtId="0" fontId="0" fillId="0" borderId="0" xfId="0"/>
    <xf numFmtId="0" fontId="17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4" fillId="4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8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49" fontId="5" fillId="6" borderId="1" xfId="0" applyNumberFormat="1" applyFont="1" applyFill="1" applyBorder="1" applyAlignment="1">
      <alignment wrapText="1"/>
    </xf>
    <xf numFmtId="0" fontId="8" fillId="6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0" fontId="5" fillId="6" borderId="1" xfId="0" applyFont="1" applyFill="1" applyBorder="1" applyAlignment="1">
      <alignment wrapText="1"/>
    </xf>
    <xf numFmtId="49" fontId="4" fillId="8" borderId="1" xfId="0" applyNumberFormat="1" applyFont="1" applyFill="1" applyBorder="1" applyAlignment="1">
      <alignment wrapText="1"/>
    </xf>
    <xf numFmtId="49" fontId="5" fillId="8" borderId="1" xfId="0" applyNumberFormat="1" applyFont="1" applyFill="1" applyBorder="1" applyAlignment="1">
      <alignment wrapText="1"/>
    </xf>
    <xf numFmtId="0" fontId="8" fillId="8" borderId="1" xfId="0" applyFont="1" applyFill="1" applyBorder="1" applyAlignment="1">
      <alignment horizontal="left" wrapText="1"/>
    </xf>
    <xf numFmtId="0" fontId="8" fillId="8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49" fontId="23" fillId="0" borderId="1" xfId="0" applyNumberFormat="1" applyFont="1" applyFill="1" applyBorder="1" applyAlignment="1">
      <alignment horizontal="left" wrapText="1"/>
    </xf>
    <xf numFmtId="49" fontId="15" fillId="0" borderId="1" xfId="0" applyNumberFormat="1" applyFont="1" applyFill="1" applyBorder="1" applyAlignment="1">
      <alignment wrapText="1"/>
    </xf>
    <xf numFmtId="0" fontId="4" fillId="7" borderId="1" xfId="0" applyFont="1" applyFill="1" applyBorder="1" applyAlignment="1">
      <alignment wrapText="1"/>
    </xf>
    <xf numFmtId="0" fontId="8" fillId="7" borderId="1" xfId="0" applyFont="1" applyFill="1" applyBorder="1" applyAlignment="1">
      <alignment wrapText="1"/>
    </xf>
    <xf numFmtId="49" fontId="4" fillId="7" borderId="1" xfId="0" applyNumberFormat="1" applyFont="1" applyFill="1" applyBorder="1" applyAlignment="1">
      <alignment wrapText="1"/>
    </xf>
    <xf numFmtId="0" fontId="8" fillId="7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16" fillId="10" borderId="1" xfId="0" applyFont="1" applyFill="1" applyBorder="1" applyAlignment="1">
      <alignment wrapText="1"/>
    </xf>
    <xf numFmtId="0" fontId="16" fillId="10" borderId="1" xfId="0" applyFont="1" applyFill="1" applyBorder="1" applyAlignment="1">
      <alignment horizontal="left" wrapText="1"/>
    </xf>
    <xf numFmtId="0" fontId="22" fillId="0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wrapText="1"/>
    </xf>
    <xf numFmtId="49" fontId="5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center" wrapText="1"/>
    </xf>
    <xf numFmtId="49" fontId="5" fillId="9" borderId="1" xfId="0" applyNumberFormat="1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8" fillId="9" borderId="1" xfId="0" applyFont="1" applyFill="1" applyBorder="1" applyAlignment="1">
      <alignment wrapText="1"/>
    </xf>
    <xf numFmtId="0" fontId="5" fillId="9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 applyAlignment="1">
      <alignment wrapText="1"/>
    </xf>
    <xf numFmtId="2" fontId="4" fillId="0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" fontId="4" fillId="0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24" fillId="0" borderId="1" xfId="0" applyFont="1" applyFill="1" applyBorder="1" applyAlignment="1">
      <alignment vertical="justify" wrapText="1"/>
    </xf>
    <xf numFmtId="0" fontId="20" fillId="0" borderId="1" xfId="0" applyFont="1" applyFill="1" applyBorder="1" applyAlignment="1">
      <alignment vertical="justify" wrapText="1"/>
    </xf>
    <xf numFmtId="0" fontId="9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18" fillId="0" borderId="1" xfId="0" applyFont="1" applyFill="1" applyBorder="1" applyAlignment="1">
      <alignment horizontal="center" vertical="center" wrapText="1"/>
    </xf>
    <xf numFmtId="44" fontId="4" fillId="0" borderId="1" xfId="4549" applyFont="1" applyFill="1" applyBorder="1" applyAlignment="1">
      <alignment wrapText="1"/>
    </xf>
    <xf numFmtId="0" fontId="27" fillId="6" borderId="1" xfId="0" applyFont="1" applyFill="1" applyBorder="1" applyAlignment="1">
      <alignment horizontal="center" vertical="center" wrapText="1"/>
    </xf>
    <xf numFmtId="44" fontId="4" fillId="0" borderId="1" xfId="0" applyNumberFormat="1" applyFont="1" applyFill="1" applyBorder="1" applyAlignment="1">
      <alignment wrapText="1"/>
    </xf>
    <xf numFmtId="0" fontId="26" fillId="6" borderId="1" xfId="0" applyFont="1" applyFill="1" applyBorder="1" applyAlignment="1">
      <alignment wrapText="1"/>
    </xf>
    <xf numFmtId="0" fontId="29" fillId="6" borderId="1" xfId="0" applyFont="1" applyFill="1" applyBorder="1" applyAlignment="1">
      <alignment horizontal="center" vertical="center"/>
    </xf>
    <xf numFmtId="44" fontId="26" fillId="6" borderId="1" xfId="4549" applyFont="1" applyFill="1" applyBorder="1" applyAlignment="1">
      <alignment wrapText="1"/>
    </xf>
    <xf numFmtId="0" fontId="28" fillId="0" borderId="1" xfId="0" applyFont="1" applyFill="1" applyBorder="1" applyAlignment="1">
      <alignment horizontal="center" vertical="center"/>
    </xf>
    <xf numFmtId="44" fontId="4" fillId="0" borderId="1" xfId="4549" applyFont="1" applyFill="1" applyBorder="1" applyAlignment="1" applyProtection="1">
      <alignment wrapText="1"/>
      <protection locked="0"/>
    </xf>
    <xf numFmtId="0" fontId="22" fillId="5" borderId="1" xfId="0" applyFont="1" applyFill="1" applyBorder="1" applyAlignment="1">
      <alignment wrapText="1"/>
    </xf>
    <xf numFmtId="44" fontId="8" fillId="0" borderId="1" xfId="4549" applyFont="1" applyFill="1" applyBorder="1" applyAlignment="1">
      <alignment horizontal="left" wrapText="1"/>
    </xf>
    <xf numFmtId="0" fontId="4" fillId="0" borderId="1" xfId="4549" applyNumberFormat="1" applyFont="1" applyFill="1" applyBorder="1" applyAlignment="1">
      <alignment horizontal="left" wrapText="1"/>
    </xf>
    <xf numFmtId="44" fontId="8" fillId="0" borderId="1" xfId="4549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550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" xfId="14" builtinId="8" hidden="1"/>
    <cellStyle name="Collegamento ipertestuale" xfId="16" builtinId="8" hidden="1"/>
    <cellStyle name="Collegamento ipertestuale" xfId="18" builtinId="8" hidde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" xfId="58" builtinId="8" hidden="1"/>
    <cellStyle name="Collegamento ipertestuale" xfId="60" builtinId="8" hidden="1"/>
    <cellStyle name="Collegamento ipertestuale" xfId="62" builtinId="8" hidden="1"/>
    <cellStyle name="Collegamento ipertestuale" xfId="64" builtinId="8" hidden="1"/>
    <cellStyle name="Collegamento ipertestuale" xfId="66" builtinId="8" hidden="1"/>
    <cellStyle name="Collegamento ipertestuale" xfId="68" builtinId="8" hidden="1"/>
    <cellStyle name="Collegamento ipertestuale" xfId="70" builtinId="8" hidden="1"/>
    <cellStyle name="Collegamento ipertestuale" xfId="72" builtinId="8" hidden="1"/>
    <cellStyle name="Collegamento ipertestuale" xfId="74" builtinId="8" hidden="1"/>
    <cellStyle name="Collegamento ipertestuale" xfId="76" builtinId="8" hidden="1"/>
    <cellStyle name="Collegamento ipertestuale" xfId="78" builtinId="8" hidden="1"/>
    <cellStyle name="Collegamento ipertestuale" xfId="80" builtinId="8" hidden="1"/>
    <cellStyle name="Collegamento ipertestuale" xfId="82" builtinId="8" hidden="1"/>
    <cellStyle name="Collegamento ipertestuale" xfId="84" builtinId="8" hidden="1"/>
    <cellStyle name="Collegamento ipertestuale" xfId="86" builtinId="8" hidden="1"/>
    <cellStyle name="Collegamento ipertestuale" xfId="88" builtinId="8" hidden="1"/>
    <cellStyle name="Collegamento ipertestuale" xfId="90" builtinId="8" hidden="1"/>
    <cellStyle name="Collegamento ipertestuale" xfId="92" builtinId="8" hidden="1"/>
    <cellStyle name="Collegamento ipertestuale" xfId="94" builtinId="8" hidden="1"/>
    <cellStyle name="Collegamento ipertestuale" xfId="96" builtinId="8" hidden="1"/>
    <cellStyle name="Collegamento ipertestuale" xfId="98" builtinId="8" hidden="1"/>
    <cellStyle name="Collegamento ipertestuale" xfId="100" builtinId="8" hidden="1"/>
    <cellStyle name="Collegamento ipertestuale" xfId="102" builtinId="8" hidden="1"/>
    <cellStyle name="Collegamento ipertestuale" xfId="104" builtinId="8" hidden="1"/>
    <cellStyle name="Collegamento ipertestuale" xfId="106" builtinId="8" hidden="1"/>
    <cellStyle name="Collegamento ipertestuale" xfId="108" builtinId="8" hidden="1"/>
    <cellStyle name="Collegamento ipertestuale" xfId="110" builtinId="8" hidden="1"/>
    <cellStyle name="Collegamento ipertestuale" xfId="112" builtinId="8" hidden="1"/>
    <cellStyle name="Collegamento ipertestuale" xfId="114" builtinId="8" hidden="1"/>
    <cellStyle name="Collegamento ipertestuale" xfId="116" builtinId="8" hidden="1"/>
    <cellStyle name="Collegamento ipertestuale" xfId="118" builtinId="8" hidden="1"/>
    <cellStyle name="Collegamento ipertestuale" xfId="120" builtinId="8" hidden="1"/>
    <cellStyle name="Collegamento ipertestuale" xfId="122" builtinId="8" hidden="1"/>
    <cellStyle name="Collegamento ipertestuale" xfId="124" builtinId="8" hidden="1"/>
    <cellStyle name="Collegamento ipertestuale" xfId="126" builtinId="8" hidden="1"/>
    <cellStyle name="Collegamento ipertestuale" xfId="128" builtinId="8" hidden="1"/>
    <cellStyle name="Collegamento ipertestuale" xfId="130" builtinId="8" hidden="1"/>
    <cellStyle name="Collegamento ipertestuale" xfId="132" builtinId="8" hidden="1"/>
    <cellStyle name="Collegamento ipertestuale" xfId="134" builtinId="8" hidden="1"/>
    <cellStyle name="Collegamento ipertestuale" xfId="136" builtinId="8" hidden="1"/>
    <cellStyle name="Collegamento ipertestuale" xfId="138" builtinId="8" hidden="1"/>
    <cellStyle name="Collegamento ipertestuale" xfId="140" builtinId="8" hidden="1"/>
    <cellStyle name="Collegamento ipertestuale" xfId="142" builtinId="8" hidden="1"/>
    <cellStyle name="Collegamento ipertestuale" xfId="144" builtinId="8" hidden="1"/>
    <cellStyle name="Collegamento ipertestuale" xfId="146" builtinId="8" hidden="1"/>
    <cellStyle name="Collegamento ipertestuale" xfId="148" builtinId="8" hidden="1"/>
    <cellStyle name="Collegamento ipertestuale" xfId="150" builtinId="8" hidden="1"/>
    <cellStyle name="Collegamento ipertestuale" xfId="152" builtinId="8" hidden="1"/>
    <cellStyle name="Collegamento ipertestuale" xfId="154" builtinId="8" hidden="1"/>
    <cellStyle name="Collegamento ipertestuale" xfId="156" builtinId="8" hidden="1"/>
    <cellStyle name="Collegamento ipertestuale" xfId="158" builtinId="8" hidden="1"/>
    <cellStyle name="Collegamento ipertestuale" xfId="160" builtinId="8" hidden="1"/>
    <cellStyle name="Collegamento ipertestuale" xfId="162" builtinId="8" hidden="1"/>
    <cellStyle name="Collegamento ipertestuale" xfId="164" builtinId="8" hidden="1"/>
    <cellStyle name="Collegamento ipertestuale" xfId="166" builtinId="8" hidden="1"/>
    <cellStyle name="Collegamento ipertestuale" xfId="168" builtinId="8" hidden="1"/>
    <cellStyle name="Collegamento ipertestuale" xfId="170" builtinId="8" hidden="1"/>
    <cellStyle name="Collegamento ipertestuale" xfId="172" builtinId="8" hidden="1"/>
    <cellStyle name="Collegamento ipertestuale" xfId="174" builtinId="8" hidden="1"/>
    <cellStyle name="Collegamento ipertestuale" xfId="176" builtinId="8" hidden="1"/>
    <cellStyle name="Collegamento ipertestuale" xfId="178" builtinId="8" hidden="1"/>
    <cellStyle name="Collegamento ipertestuale" xfId="180" builtinId="8" hidden="1"/>
    <cellStyle name="Collegamento ipertestuale" xfId="182" builtinId="8" hidden="1"/>
    <cellStyle name="Collegamento ipertestuale" xfId="184" builtinId="8" hidden="1"/>
    <cellStyle name="Collegamento ipertestuale" xfId="186" builtinId="8" hidden="1"/>
    <cellStyle name="Collegamento ipertestuale" xfId="188" builtinId="8" hidden="1"/>
    <cellStyle name="Collegamento ipertestuale" xfId="190" builtinId="8" hidden="1"/>
    <cellStyle name="Collegamento ipertestuale" xfId="192" builtinId="8" hidden="1"/>
    <cellStyle name="Collegamento ipertestuale" xfId="194" builtinId="8" hidden="1"/>
    <cellStyle name="Collegamento ipertestuale" xfId="196" builtinId="8" hidden="1"/>
    <cellStyle name="Collegamento ipertestuale" xfId="198" builtinId="8" hidden="1"/>
    <cellStyle name="Collegamento ipertestuale" xfId="200" builtinId="8" hidden="1"/>
    <cellStyle name="Collegamento ipertestuale" xfId="202" builtinId="8" hidden="1"/>
    <cellStyle name="Collegamento ipertestuale" xfId="204" builtinId="8" hidden="1"/>
    <cellStyle name="Collegamento ipertestuale" xfId="206" builtinId="8" hidden="1"/>
    <cellStyle name="Collegamento ipertestuale" xfId="208" builtinId="8" hidden="1"/>
    <cellStyle name="Collegamento ipertestuale" xfId="210" builtinId="8" hidden="1"/>
    <cellStyle name="Collegamento ipertestuale" xfId="212" builtinId="8" hidden="1"/>
    <cellStyle name="Collegamento ipertestuale" xfId="214" builtinId="8" hidden="1"/>
    <cellStyle name="Collegamento ipertestuale" xfId="216" builtinId="8" hidden="1"/>
    <cellStyle name="Collegamento ipertestuale" xfId="218" builtinId="8" hidden="1"/>
    <cellStyle name="Collegamento ipertestuale" xfId="220" builtinId="8" hidden="1"/>
    <cellStyle name="Collegamento ipertestuale" xfId="222" builtinId="8" hidden="1"/>
    <cellStyle name="Collegamento ipertestuale" xfId="224" builtinId="8" hidden="1"/>
    <cellStyle name="Collegamento ipertestuale" xfId="226" builtinId="8" hidden="1"/>
    <cellStyle name="Collegamento ipertestuale" xfId="228" builtinId="8" hidden="1"/>
    <cellStyle name="Collegamento ipertestuale" xfId="230" builtinId="8" hidden="1"/>
    <cellStyle name="Collegamento ipertestuale" xfId="232" builtinId="8" hidden="1"/>
    <cellStyle name="Collegamento ipertestuale" xfId="234" builtinId="8" hidden="1"/>
    <cellStyle name="Collegamento ipertestuale" xfId="236" builtinId="8" hidden="1"/>
    <cellStyle name="Collegamento ipertestuale" xfId="238" builtinId="8" hidden="1"/>
    <cellStyle name="Collegamento ipertestuale" xfId="240" builtinId="8" hidden="1"/>
    <cellStyle name="Collegamento ipertestuale" xfId="242" builtinId="8" hidden="1"/>
    <cellStyle name="Collegamento ipertestuale" xfId="244" builtinId="8" hidden="1"/>
    <cellStyle name="Collegamento ipertestuale" xfId="246" builtinId="8" hidden="1"/>
    <cellStyle name="Collegamento ipertestuale" xfId="248" builtinId="8" hidden="1"/>
    <cellStyle name="Collegamento ipertestuale" xfId="250" builtinId="8" hidden="1"/>
    <cellStyle name="Collegamento ipertestuale" xfId="252" builtinId="8" hidden="1"/>
    <cellStyle name="Collegamento ipertestuale" xfId="254" builtinId="8" hidden="1"/>
    <cellStyle name="Collegamento ipertestuale" xfId="256" builtinId="8" hidden="1"/>
    <cellStyle name="Collegamento ipertestuale" xfId="258" builtinId="8" hidden="1"/>
    <cellStyle name="Collegamento ipertestuale" xfId="260" builtinId="8" hidden="1"/>
    <cellStyle name="Collegamento ipertestuale" xfId="262" builtinId="8" hidden="1"/>
    <cellStyle name="Collegamento ipertestuale" xfId="264" builtinId="8" hidden="1"/>
    <cellStyle name="Collegamento ipertestuale" xfId="266" builtinId="8" hidden="1"/>
    <cellStyle name="Collegamento ipertestuale" xfId="268" builtinId="8" hidden="1"/>
    <cellStyle name="Collegamento ipertestuale" xfId="270" builtinId="8" hidden="1"/>
    <cellStyle name="Collegamento ipertestuale" xfId="272" builtinId="8" hidden="1"/>
    <cellStyle name="Collegamento ipertestuale" xfId="274" builtinId="8" hidden="1"/>
    <cellStyle name="Collegamento ipertestuale" xfId="276" builtinId="8" hidden="1"/>
    <cellStyle name="Collegamento ipertestuale" xfId="278" builtinId="8" hidden="1"/>
    <cellStyle name="Collegamento ipertestuale" xfId="280" builtinId="8" hidden="1"/>
    <cellStyle name="Collegamento ipertestuale" xfId="282" builtinId="8" hidden="1"/>
    <cellStyle name="Collegamento ipertestuale" xfId="284" builtinId="8" hidden="1"/>
    <cellStyle name="Collegamento ipertestuale" xfId="286" builtinId="8" hidden="1"/>
    <cellStyle name="Collegamento ipertestuale" xfId="288" builtinId="8" hidden="1"/>
    <cellStyle name="Collegamento ipertestuale" xfId="290" builtinId="8" hidden="1"/>
    <cellStyle name="Collegamento ipertestuale" xfId="292" builtinId="8" hidden="1"/>
    <cellStyle name="Collegamento ipertestuale" xfId="294" builtinId="8" hidden="1"/>
    <cellStyle name="Collegamento ipertestuale" xfId="296" builtinId="8" hidden="1"/>
    <cellStyle name="Collegamento ipertestuale" xfId="298" builtinId="8" hidden="1"/>
    <cellStyle name="Collegamento ipertestuale" xfId="300" builtinId="8" hidden="1"/>
    <cellStyle name="Collegamento ipertestuale" xfId="302" builtinId="8" hidden="1"/>
    <cellStyle name="Collegamento ipertestuale" xfId="304" builtinId="8" hidden="1"/>
    <cellStyle name="Collegamento ipertestuale" xfId="306" builtinId="8" hidden="1"/>
    <cellStyle name="Collegamento ipertestuale" xfId="308" builtinId="8" hidden="1"/>
    <cellStyle name="Collegamento ipertestuale" xfId="310" builtinId="8" hidden="1"/>
    <cellStyle name="Collegamento ipertestuale" xfId="312" builtinId="8" hidden="1"/>
    <cellStyle name="Collegamento ipertestuale" xfId="314" builtinId="8" hidden="1"/>
    <cellStyle name="Collegamento ipertestuale" xfId="316" builtinId="8" hidden="1"/>
    <cellStyle name="Collegamento ipertestuale" xfId="318" builtinId="8" hidden="1"/>
    <cellStyle name="Collegamento ipertestuale" xfId="320" builtinId="8" hidden="1"/>
    <cellStyle name="Collegamento ipertestuale" xfId="322" builtinId="8" hidden="1"/>
    <cellStyle name="Collegamento ipertestuale" xfId="324" builtinId="8" hidden="1"/>
    <cellStyle name="Collegamento ipertestuale" xfId="326" builtinId="8" hidden="1"/>
    <cellStyle name="Collegamento ipertestuale" xfId="328" builtinId="8" hidden="1"/>
    <cellStyle name="Collegamento ipertestuale" xfId="330" builtinId="8" hidden="1"/>
    <cellStyle name="Collegamento ipertestuale" xfId="332" builtinId="8" hidden="1"/>
    <cellStyle name="Collegamento ipertestuale" xfId="334" builtinId="8" hidden="1"/>
    <cellStyle name="Collegamento ipertestuale" xfId="336" builtinId="8" hidden="1"/>
    <cellStyle name="Collegamento ipertestuale" xfId="338" builtinId="8" hidden="1"/>
    <cellStyle name="Collegamento ipertestuale" xfId="340" builtinId="8" hidden="1"/>
    <cellStyle name="Collegamento ipertestuale" xfId="342" builtinId="8" hidden="1"/>
    <cellStyle name="Collegamento ipertestuale" xfId="344" builtinId="8" hidden="1"/>
    <cellStyle name="Collegamento ipertestuale" xfId="346" builtinId="8" hidden="1"/>
    <cellStyle name="Collegamento ipertestuale" xfId="348" builtinId="8" hidden="1"/>
    <cellStyle name="Collegamento ipertestuale" xfId="350" builtinId="8" hidden="1"/>
    <cellStyle name="Collegamento ipertestuale" xfId="352" builtinId="8" hidden="1"/>
    <cellStyle name="Collegamento ipertestuale" xfId="354" builtinId="8" hidden="1"/>
    <cellStyle name="Collegamento ipertestuale" xfId="356" builtinId="8" hidden="1"/>
    <cellStyle name="Collegamento ipertestuale" xfId="358" builtinId="8" hidden="1"/>
    <cellStyle name="Collegamento ipertestuale" xfId="360" builtinId="8" hidden="1"/>
    <cellStyle name="Collegamento ipertestuale" xfId="362" builtinId="8" hidden="1"/>
    <cellStyle name="Collegamento ipertestuale" xfId="364" builtinId="8" hidden="1"/>
    <cellStyle name="Collegamento ipertestuale" xfId="366" builtinId="8" hidden="1"/>
    <cellStyle name="Collegamento ipertestuale" xfId="368" builtinId="8" hidden="1"/>
    <cellStyle name="Collegamento ipertestuale" xfId="370" builtinId="8" hidden="1"/>
    <cellStyle name="Collegamento ipertestuale" xfId="372" builtinId="8" hidden="1"/>
    <cellStyle name="Collegamento ipertestuale" xfId="374" builtinId="8" hidden="1"/>
    <cellStyle name="Collegamento ipertestuale" xfId="376" builtinId="8" hidden="1"/>
    <cellStyle name="Collegamento ipertestuale" xfId="378" builtinId="8" hidden="1"/>
    <cellStyle name="Collegamento ipertestuale" xfId="380" builtinId="8" hidden="1"/>
    <cellStyle name="Collegamento ipertestuale" xfId="382" builtinId="8" hidden="1"/>
    <cellStyle name="Collegamento ipertestuale" xfId="384" builtinId="8" hidden="1"/>
    <cellStyle name="Collegamento ipertestuale" xfId="386" builtinId="8" hidden="1"/>
    <cellStyle name="Collegamento ipertestuale" xfId="388" builtinId="8" hidden="1"/>
    <cellStyle name="Collegamento ipertestuale" xfId="390" builtinId="8" hidden="1"/>
    <cellStyle name="Collegamento ipertestuale" xfId="392" builtinId="8" hidden="1"/>
    <cellStyle name="Collegamento ipertestuale" xfId="394" builtinId="8" hidden="1"/>
    <cellStyle name="Collegamento ipertestuale" xfId="396" builtinId="8" hidden="1"/>
    <cellStyle name="Collegamento ipertestuale" xfId="398" builtinId="8" hidden="1"/>
    <cellStyle name="Collegamento ipertestuale" xfId="400" builtinId="8" hidden="1"/>
    <cellStyle name="Collegamento ipertestuale" xfId="402" builtinId="8" hidden="1"/>
    <cellStyle name="Collegamento ipertestuale" xfId="404" builtinId="8" hidden="1"/>
    <cellStyle name="Collegamento ipertestuale" xfId="406" builtinId="8" hidden="1"/>
    <cellStyle name="Collegamento ipertestuale" xfId="408" builtinId="8" hidden="1"/>
    <cellStyle name="Collegamento ipertestuale" xfId="410" builtinId="8" hidden="1"/>
    <cellStyle name="Collegamento ipertestuale" xfId="412" builtinId="8" hidden="1"/>
    <cellStyle name="Collegamento ipertestuale" xfId="414" builtinId="8" hidden="1"/>
    <cellStyle name="Collegamento ipertestuale" xfId="416" builtinId="8" hidden="1"/>
    <cellStyle name="Collegamento ipertestuale" xfId="418" builtinId="8" hidden="1"/>
    <cellStyle name="Collegamento ipertestuale" xfId="420" builtinId="8" hidden="1"/>
    <cellStyle name="Collegamento ipertestuale" xfId="422" builtinId="8" hidden="1"/>
    <cellStyle name="Collegamento ipertestuale" xfId="424" builtinId="8" hidden="1"/>
    <cellStyle name="Collegamento ipertestuale" xfId="426" builtinId="8" hidden="1"/>
    <cellStyle name="Collegamento ipertestuale" xfId="428" builtinId="8" hidden="1"/>
    <cellStyle name="Collegamento ipertestuale" xfId="430" builtinId="8" hidden="1"/>
    <cellStyle name="Collegamento ipertestuale" xfId="432" builtinId="8" hidden="1"/>
    <cellStyle name="Collegamento ipertestuale" xfId="434" builtinId="8" hidden="1"/>
    <cellStyle name="Collegamento ipertestuale" xfId="436" builtinId="8" hidden="1"/>
    <cellStyle name="Collegamento ipertestuale" xfId="438" builtinId="8" hidden="1"/>
    <cellStyle name="Collegamento ipertestuale" xfId="440" builtinId="8" hidden="1"/>
    <cellStyle name="Collegamento ipertestuale" xfId="442" builtinId="8" hidden="1"/>
    <cellStyle name="Collegamento ipertestuale" xfId="444" builtinId="8" hidden="1"/>
    <cellStyle name="Collegamento ipertestuale" xfId="446" builtinId="8" hidden="1"/>
    <cellStyle name="Collegamento ipertestuale" xfId="448" builtinId="8" hidden="1"/>
    <cellStyle name="Collegamento ipertestuale" xfId="450" builtinId="8" hidden="1"/>
    <cellStyle name="Collegamento ipertestuale" xfId="452" builtinId="8" hidden="1"/>
    <cellStyle name="Collegamento ipertestuale" xfId="454" builtinId="8" hidden="1"/>
    <cellStyle name="Collegamento ipertestuale" xfId="456" builtinId="8" hidden="1"/>
    <cellStyle name="Collegamento ipertestuale" xfId="458" builtinId="8" hidden="1"/>
    <cellStyle name="Collegamento ipertestuale" xfId="460" builtinId="8" hidden="1"/>
    <cellStyle name="Collegamento ipertestuale" xfId="462" builtinId="8" hidden="1"/>
    <cellStyle name="Collegamento ipertestuale" xfId="464" builtinId="8" hidden="1"/>
    <cellStyle name="Collegamento ipertestuale" xfId="466" builtinId="8" hidden="1"/>
    <cellStyle name="Collegamento ipertestuale" xfId="468" builtinId="8" hidden="1"/>
    <cellStyle name="Collegamento ipertestuale" xfId="470" builtinId="8" hidden="1"/>
    <cellStyle name="Collegamento ipertestuale" xfId="472" builtinId="8" hidden="1"/>
    <cellStyle name="Collegamento ipertestuale" xfId="474" builtinId="8" hidden="1"/>
    <cellStyle name="Collegamento ipertestuale" xfId="476" builtinId="8" hidden="1"/>
    <cellStyle name="Collegamento ipertestuale" xfId="478" builtinId="8" hidden="1"/>
    <cellStyle name="Collegamento ipertestuale" xfId="480" builtinId="8" hidden="1"/>
    <cellStyle name="Collegamento ipertestuale" xfId="482" builtinId="8" hidden="1"/>
    <cellStyle name="Collegamento ipertestuale" xfId="484" builtinId="8" hidden="1"/>
    <cellStyle name="Collegamento ipertestuale" xfId="486" builtinId="8" hidden="1"/>
    <cellStyle name="Collegamento ipertestuale" xfId="488" builtinId="8" hidden="1"/>
    <cellStyle name="Collegamento ipertestuale" xfId="490" builtinId="8" hidden="1"/>
    <cellStyle name="Collegamento ipertestuale" xfId="492" builtinId="8" hidden="1"/>
    <cellStyle name="Collegamento ipertestuale" xfId="494" builtinId="8" hidden="1"/>
    <cellStyle name="Collegamento ipertestuale" xfId="496" builtinId="8" hidden="1"/>
    <cellStyle name="Collegamento ipertestuale" xfId="498" builtinId="8" hidden="1"/>
    <cellStyle name="Collegamento ipertestuale" xfId="500" builtinId="8" hidden="1"/>
    <cellStyle name="Collegamento ipertestuale" xfId="502" builtinId="8" hidden="1"/>
    <cellStyle name="Collegamento ipertestuale" xfId="504" builtinId="8" hidden="1"/>
    <cellStyle name="Collegamento ipertestuale" xfId="506" builtinId="8" hidden="1"/>
    <cellStyle name="Collegamento ipertestuale" xfId="508" builtinId="8" hidden="1"/>
    <cellStyle name="Collegamento ipertestuale" xfId="510" builtinId="8" hidden="1"/>
    <cellStyle name="Collegamento ipertestuale" xfId="512" builtinId="8" hidden="1"/>
    <cellStyle name="Collegamento ipertestuale" xfId="514" builtinId="8" hidden="1"/>
    <cellStyle name="Collegamento ipertestuale" xfId="516" builtinId="8" hidden="1"/>
    <cellStyle name="Collegamento ipertestuale" xfId="518" builtinId="8" hidden="1"/>
    <cellStyle name="Collegamento ipertestuale" xfId="520" builtinId="8" hidden="1"/>
    <cellStyle name="Collegamento ipertestuale" xfId="522" builtinId="8" hidden="1"/>
    <cellStyle name="Collegamento ipertestuale" xfId="524" builtinId="8" hidden="1"/>
    <cellStyle name="Collegamento ipertestuale" xfId="526" builtinId="8" hidden="1"/>
    <cellStyle name="Collegamento ipertestuale" xfId="528" builtinId="8" hidden="1"/>
    <cellStyle name="Collegamento ipertestuale" xfId="530" builtinId="8" hidden="1"/>
    <cellStyle name="Collegamento ipertestuale" xfId="532" builtinId="8" hidden="1"/>
    <cellStyle name="Collegamento ipertestuale" xfId="534" builtinId="8" hidden="1"/>
    <cellStyle name="Collegamento ipertestuale" xfId="536" builtinId="8" hidden="1"/>
    <cellStyle name="Collegamento ipertestuale" xfId="538" builtinId="8" hidden="1"/>
    <cellStyle name="Collegamento ipertestuale" xfId="540" builtinId="8" hidden="1"/>
    <cellStyle name="Collegamento ipertestuale" xfId="542" builtinId="8" hidden="1"/>
    <cellStyle name="Collegamento ipertestuale" xfId="544" builtinId="8" hidden="1"/>
    <cellStyle name="Collegamento ipertestuale" xfId="546" builtinId="8" hidden="1"/>
    <cellStyle name="Collegamento ipertestuale" xfId="548" builtinId="8" hidden="1"/>
    <cellStyle name="Collegamento ipertestuale" xfId="550" builtinId="8" hidden="1"/>
    <cellStyle name="Collegamento ipertestuale" xfId="552" builtinId="8" hidden="1"/>
    <cellStyle name="Collegamento ipertestuale" xfId="554" builtinId="8" hidden="1"/>
    <cellStyle name="Collegamento ipertestuale" xfId="556" builtinId="8" hidden="1"/>
    <cellStyle name="Collegamento ipertestuale" xfId="558" builtinId="8" hidden="1"/>
    <cellStyle name="Collegamento ipertestuale" xfId="560" builtinId="8" hidden="1"/>
    <cellStyle name="Collegamento ipertestuale" xfId="562" builtinId="8" hidden="1"/>
    <cellStyle name="Collegamento ipertestuale" xfId="564" builtinId="8" hidden="1"/>
    <cellStyle name="Collegamento ipertestuale" xfId="566" builtinId="8" hidden="1"/>
    <cellStyle name="Collegamento ipertestuale" xfId="568" builtinId="8" hidden="1"/>
    <cellStyle name="Collegamento ipertestuale" xfId="570" builtinId="8" hidden="1"/>
    <cellStyle name="Collegamento ipertestuale" xfId="572" builtinId="8" hidden="1"/>
    <cellStyle name="Collegamento ipertestuale" xfId="574" builtinId="8" hidden="1"/>
    <cellStyle name="Collegamento ipertestuale" xfId="576" builtinId="8" hidden="1"/>
    <cellStyle name="Collegamento ipertestuale" xfId="578" builtinId="8" hidden="1"/>
    <cellStyle name="Collegamento ipertestuale" xfId="580" builtinId="8" hidden="1"/>
    <cellStyle name="Collegamento ipertestuale" xfId="582" builtinId="8" hidden="1"/>
    <cellStyle name="Collegamento ipertestuale" xfId="584" builtinId="8" hidden="1"/>
    <cellStyle name="Collegamento ipertestuale" xfId="586" builtinId="8" hidden="1"/>
    <cellStyle name="Collegamento ipertestuale" xfId="588" builtinId="8" hidden="1"/>
    <cellStyle name="Collegamento ipertestuale" xfId="590" builtinId="8" hidden="1"/>
    <cellStyle name="Collegamento ipertestuale" xfId="592" builtinId="8" hidden="1"/>
    <cellStyle name="Collegamento ipertestuale" xfId="594" builtinId="8" hidden="1"/>
    <cellStyle name="Collegamento ipertestuale" xfId="596" builtinId="8" hidden="1"/>
    <cellStyle name="Collegamento ipertestuale" xfId="598" builtinId="8" hidden="1"/>
    <cellStyle name="Collegamento ipertestuale" xfId="600" builtinId="8" hidden="1"/>
    <cellStyle name="Collegamento ipertestuale" xfId="602" builtinId="8" hidden="1"/>
    <cellStyle name="Collegamento ipertestuale" xfId="604" builtinId="8" hidden="1"/>
    <cellStyle name="Collegamento ipertestuale" xfId="606" builtinId="8" hidden="1"/>
    <cellStyle name="Collegamento ipertestuale" xfId="608" builtinId="8" hidden="1"/>
    <cellStyle name="Collegamento ipertestuale" xfId="610" builtinId="8" hidden="1"/>
    <cellStyle name="Collegamento ipertestuale" xfId="612" builtinId="8" hidden="1"/>
    <cellStyle name="Collegamento ipertestuale" xfId="614" builtinId="8" hidden="1"/>
    <cellStyle name="Collegamento ipertestuale" xfId="616" builtinId="8" hidden="1"/>
    <cellStyle name="Collegamento ipertestuale" xfId="618" builtinId="8" hidden="1"/>
    <cellStyle name="Collegamento ipertestuale" xfId="620" builtinId="8" hidden="1"/>
    <cellStyle name="Collegamento ipertestuale" xfId="622" builtinId="8" hidden="1"/>
    <cellStyle name="Collegamento ipertestuale" xfId="624" builtinId="8" hidden="1"/>
    <cellStyle name="Collegamento ipertestuale" xfId="626" builtinId="8" hidden="1"/>
    <cellStyle name="Collegamento ipertestuale" xfId="628" builtinId="8" hidden="1"/>
    <cellStyle name="Collegamento ipertestuale" xfId="630" builtinId="8" hidden="1"/>
    <cellStyle name="Collegamento ipertestuale" xfId="632" builtinId="8" hidden="1"/>
    <cellStyle name="Collegamento ipertestuale" xfId="634" builtinId="8" hidden="1"/>
    <cellStyle name="Collegamento ipertestuale" xfId="636" builtinId="8" hidden="1"/>
    <cellStyle name="Collegamento ipertestuale" xfId="638" builtinId="8" hidden="1"/>
    <cellStyle name="Collegamento ipertestuale" xfId="640" builtinId="8" hidden="1"/>
    <cellStyle name="Collegamento ipertestuale" xfId="642" builtinId="8" hidden="1"/>
    <cellStyle name="Collegamento ipertestuale" xfId="644" builtinId="8" hidden="1"/>
    <cellStyle name="Collegamento ipertestuale" xfId="646" builtinId="8" hidden="1"/>
    <cellStyle name="Collegamento ipertestuale" xfId="648" builtinId="8" hidden="1"/>
    <cellStyle name="Collegamento ipertestuale" xfId="650" builtinId="8" hidden="1"/>
    <cellStyle name="Collegamento ipertestuale" xfId="652" builtinId="8" hidden="1"/>
    <cellStyle name="Collegamento ipertestuale" xfId="654" builtinId="8" hidden="1"/>
    <cellStyle name="Collegamento ipertestuale" xfId="656" builtinId="8" hidden="1"/>
    <cellStyle name="Collegamento ipertestuale" xfId="658" builtinId="8" hidden="1"/>
    <cellStyle name="Collegamento ipertestuale" xfId="660" builtinId="8" hidden="1"/>
    <cellStyle name="Collegamento ipertestuale" xfId="662" builtinId="8" hidden="1"/>
    <cellStyle name="Collegamento ipertestuale" xfId="664" builtinId="8" hidden="1"/>
    <cellStyle name="Collegamento ipertestuale" xfId="666" builtinId="8" hidden="1"/>
    <cellStyle name="Collegamento ipertestuale" xfId="668" builtinId="8" hidden="1"/>
    <cellStyle name="Collegamento ipertestuale" xfId="670" builtinId="8" hidden="1"/>
    <cellStyle name="Collegamento ipertestuale" xfId="672" builtinId="8" hidden="1"/>
    <cellStyle name="Collegamento ipertestuale" xfId="674" builtinId="8" hidden="1"/>
    <cellStyle name="Collegamento ipertestuale" xfId="676" builtinId="8" hidden="1"/>
    <cellStyle name="Collegamento ipertestuale" xfId="678" builtinId="8" hidden="1"/>
    <cellStyle name="Collegamento ipertestuale" xfId="680" builtinId="8" hidden="1"/>
    <cellStyle name="Collegamento ipertestuale" xfId="682" builtinId="8" hidden="1"/>
    <cellStyle name="Collegamento ipertestuale" xfId="684" builtinId="8" hidden="1"/>
    <cellStyle name="Collegamento ipertestuale" xfId="686" builtinId="8" hidden="1"/>
    <cellStyle name="Collegamento ipertestuale" xfId="688" builtinId="8" hidden="1"/>
    <cellStyle name="Collegamento ipertestuale" xfId="690" builtinId="8" hidden="1"/>
    <cellStyle name="Collegamento ipertestuale" xfId="692" builtinId="8" hidden="1"/>
    <cellStyle name="Collegamento ipertestuale" xfId="694" builtinId="8" hidden="1"/>
    <cellStyle name="Collegamento ipertestuale" xfId="696" builtinId="8" hidden="1"/>
    <cellStyle name="Collegamento ipertestuale" xfId="698" builtinId="8" hidden="1"/>
    <cellStyle name="Collegamento ipertestuale" xfId="700" builtinId="8" hidden="1"/>
    <cellStyle name="Collegamento ipertestuale" xfId="702" builtinId="8" hidden="1"/>
    <cellStyle name="Collegamento ipertestuale" xfId="704" builtinId="8" hidden="1"/>
    <cellStyle name="Collegamento ipertestuale" xfId="706" builtinId="8" hidden="1"/>
    <cellStyle name="Collegamento ipertestuale" xfId="708" builtinId="8" hidden="1"/>
    <cellStyle name="Collegamento ipertestuale" xfId="710" builtinId="8" hidden="1"/>
    <cellStyle name="Collegamento ipertestuale" xfId="712" builtinId="8" hidden="1"/>
    <cellStyle name="Collegamento ipertestuale" xfId="714" builtinId="8" hidden="1"/>
    <cellStyle name="Collegamento ipertestuale" xfId="716" builtinId="8" hidden="1"/>
    <cellStyle name="Collegamento ipertestuale" xfId="718" builtinId="8" hidden="1"/>
    <cellStyle name="Collegamento ipertestuale" xfId="720" builtinId="8" hidden="1"/>
    <cellStyle name="Collegamento ipertestuale" xfId="722" builtinId="8" hidden="1"/>
    <cellStyle name="Collegamento ipertestuale" xfId="724" builtinId="8" hidden="1"/>
    <cellStyle name="Collegamento ipertestuale" xfId="726" builtinId="8" hidden="1"/>
    <cellStyle name="Collegamento ipertestuale" xfId="728" builtinId="8" hidden="1"/>
    <cellStyle name="Collegamento ipertestuale" xfId="730" builtinId="8" hidden="1"/>
    <cellStyle name="Collegamento ipertestuale" xfId="732" builtinId="8" hidden="1"/>
    <cellStyle name="Collegamento ipertestuale" xfId="734" builtinId="8" hidden="1"/>
    <cellStyle name="Collegamento ipertestuale" xfId="736" builtinId="8" hidden="1"/>
    <cellStyle name="Collegamento ipertestuale" xfId="738" builtinId="8" hidden="1"/>
    <cellStyle name="Collegamento ipertestuale" xfId="740" builtinId="8" hidden="1"/>
    <cellStyle name="Collegamento ipertestuale" xfId="742" builtinId="8" hidden="1"/>
    <cellStyle name="Collegamento ipertestuale" xfId="744" builtinId="8" hidden="1"/>
    <cellStyle name="Collegamento ipertestuale" xfId="746" builtinId="8" hidden="1"/>
    <cellStyle name="Collegamento ipertestuale" xfId="748" builtinId="8" hidden="1"/>
    <cellStyle name="Collegamento ipertestuale" xfId="750" builtinId="8" hidden="1"/>
    <cellStyle name="Collegamento ipertestuale" xfId="752" builtinId="8" hidden="1"/>
    <cellStyle name="Collegamento ipertestuale" xfId="754" builtinId="8" hidden="1"/>
    <cellStyle name="Collegamento ipertestuale" xfId="756" builtinId="8" hidden="1"/>
    <cellStyle name="Collegamento ipertestuale" xfId="758" builtinId="8" hidden="1"/>
    <cellStyle name="Collegamento ipertestuale" xfId="760" builtinId="8" hidden="1"/>
    <cellStyle name="Collegamento ipertestuale" xfId="762" builtinId="8" hidden="1"/>
    <cellStyle name="Collegamento ipertestuale" xfId="764" builtinId="8" hidden="1"/>
    <cellStyle name="Collegamento ipertestuale" xfId="766" builtinId="8" hidden="1"/>
    <cellStyle name="Collegamento ipertestuale" xfId="768" builtinId="8" hidden="1"/>
    <cellStyle name="Collegamento ipertestuale" xfId="770" builtinId="8" hidden="1"/>
    <cellStyle name="Collegamento ipertestuale" xfId="772" builtinId="8" hidden="1"/>
    <cellStyle name="Collegamento ipertestuale" xfId="774" builtinId="8" hidden="1"/>
    <cellStyle name="Collegamento ipertestuale" xfId="776" builtinId="8" hidden="1"/>
    <cellStyle name="Collegamento ipertestuale" xfId="778" builtinId="8" hidden="1"/>
    <cellStyle name="Collegamento ipertestuale" xfId="780" builtinId="8" hidden="1"/>
    <cellStyle name="Collegamento ipertestuale" xfId="782" builtinId="8" hidden="1"/>
    <cellStyle name="Collegamento ipertestuale" xfId="784" builtinId="8" hidden="1"/>
    <cellStyle name="Collegamento ipertestuale" xfId="786" builtinId="8" hidden="1"/>
    <cellStyle name="Collegamento ipertestuale" xfId="788" builtinId="8" hidden="1"/>
    <cellStyle name="Collegamento ipertestuale" xfId="790" builtinId="8" hidden="1"/>
    <cellStyle name="Collegamento ipertestuale" xfId="792" builtinId="8" hidden="1"/>
    <cellStyle name="Collegamento ipertestuale" xfId="794" builtinId="8" hidden="1"/>
    <cellStyle name="Collegamento ipertestuale" xfId="796" builtinId="8" hidden="1"/>
    <cellStyle name="Collegamento ipertestuale" xfId="798" builtinId="8" hidden="1"/>
    <cellStyle name="Collegamento ipertestuale" xfId="800" builtinId="8" hidden="1"/>
    <cellStyle name="Collegamento ipertestuale" xfId="802" builtinId="8" hidden="1"/>
    <cellStyle name="Collegamento ipertestuale" xfId="804" builtinId="8" hidden="1"/>
    <cellStyle name="Collegamento ipertestuale" xfId="806" builtinId="8" hidden="1"/>
    <cellStyle name="Collegamento ipertestuale" xfId="808" builtinId="8" hidden="1"/>
    <cellStyle name="Collegamento ipertestuale" xfId="810" builtinId="8" hidden="1"/>
    <cellStyle name="Collegamento ipertestuale" xfId="812" builtinId="8" hidden="1"/>
    <cellStyle name="Collegamento ipertestuale" xfId="814" builtinId="8" hidden="1"/>
    <cellStyle name="Collegamento ipertestuale" xfId="816" builtinId="8" hidden="1"/>
    <cellStyle name="Collegamento ipertestuale" xfId="818" builtinId="8" hidden="1"/>
    <cellStyle name="Collegamento ipertestuale" xfId="820" builtinId="8" hidden="1"/>
    <cellStyle name="Collegamento ipertestuale" xfId="822" builtinId="8" hidden="1"/>
    <cellStyle name="Collegamento ipertestuale" xfId="824" builtinId="8" hidden="1"/>
    <cellStyle name="Collegamento ipertestuale" xfId="826" builtinId="8" hidden="1"/>
    <cellStyle name="Collegamento ipertestuale" xfId="828" builtinId="8" hidden="1"/>
    <cellStyle name="Collegamento ipertestuale" xfId="830" builtinId="8" hidden="1"/>
    <cellStyle name="Collegamento ipertestuale" xfId="832" builtinId="8" hidden="1"/>
    <cellStyle name="Collegamento ipertestuale" xfId="834" builtinId="8" hidden="1"/>
    <cellStyle name="Collegamento ipertestuale" xfId="836" builtinId="8" hidden="1"/>
    <cellStyle name="Collegamento ipertestuale" xfId="838" builtinId="8" hidden="1"/>
    <cellStyle name="Collegamento ipertestuale" xfId="840" builtinId="8" hidden="1"/>
    <cellStyle name="Collegamento ipertestuale" xfId="842" builtinId="8" hidden="1"/>
    <cellStyle name="Collegamento ipertestuale" xfId="844" builtinId="8" hidden="1"/>
    <cellStyle name="Collegamento ipertestuale" xfId="846" builtinId="8" hidden="1"/>
    <cellStyle name="Collegamento ipertestuale" xfId="848" builtinId="8" hidden="1"/>
    <cellStyle name="Collegamento ipertestuale" xfId="850" builtinId="8" hidden="1"/>
    <cellStyle name="Collegamento ipertestuale" xfId="852" builtinId="8" hidden="1"/>
    <cellStyle name="Collegamento ipertestuale" xfId="854" builtinId="8" hidden="1"/>
    <cellStyle name="Collegamento ipertestuale" xfId="856" builtinId="8" hidden="1"/>
    <cellStyle name="Collegamento ipertestuale" xfId="858" builtinId="8" hidden="1"/>
    <cellStyle name="Collegamento ipertestuale" xfId="860" builtinId="8" hidden="1"/>
    <cellStyle name="Collegamento ipertestuale" xfId="862" builtinId="8" hidden="1"/>
    <cellStyle name="Collegamento ipertestuale" xfId="864" builtinId="8" hidden="1"/>
    <cellStyle name="Collegamento ipertestuale" xfId="866" builtinId="8" hidden="1"/>
    <cellStyle name="Collegamento ipertestuale" xfId="868" builtinId="8" hidden="1"/>
    <cellStyle name="Collegamento ipertestuale" xfId="870" builtinId="8" hidden="1"/>
    <cellStyle name="Collegamento ipertestuale" xfId="872" builtinId="8" hidden="1"/>
    <cellStyle name="Collegamento ipertestuale" xfId="874" builtinId="8" hidden="1"/>
    <cellStyle name="Collegamento ipertestuale" xfId="876" builtinId="8" hidden="1"/>
    <cellStyle name="Collegamento ipertestuale" xfId="878" builtinId="8" hidden="1"/>
    <cellStyle name="Collegamento ipertestuale" xfId="880" builtinId="8" hidden="1"/>
    <cellStyle name="Collegamento ipertestuale" xfId="882" builtinId="8" hidden="1"/>
    <cellStyle name="Collegamento ipertestuale" xfId="884" builtinId="8" hidden="1"/>
    <cellStyle name="Collegamento ipertestuale" xfId="886" builtinId="8" hidden="1"/>
    <cellStyle name="Collegamento ipertestuale" xfId="888" builtinId="8" hidden="1"/>
    <cellStyle name="Collegamento ipertestuale" xfId="890" builtinId="8" hidden="1"/>
    <cellStyle name="Collegamento ipertestuale" xfId="892" builtinId="8" hidden="1"/>
    <cellStyle name="Collegamento ipertestuale" xfId="894" builtinId="8" hidden="1"/>
    <cellStyle name="Collegamento ipertestuale" xfId="896" builtinId="8" hidden="1"/>
    <cellStyle name="Collegamento ipertestuale" xfId="898" builtinId="8" hidden="1"/>
    <cellStyle name="Collegamento ipertestuale" xfId="900" builtinId="8" hidden="1"/>
    <cellStyle name="Collegamento ipertestuale" xfId="902" builtinId="8" hidden="1"/>
    <cellStyle name="Collegamento ipertestuale" xfId="904" builtinId="8" hidden="1"/>
    <cellStyle name="Collegamento ipertestuale" xfId="906" builtinId="8" hidden="1"/>
    <cellStyle name="Collegamento ipertestuale" xfId="908" builtinId="8" hidden="1"/>
    <cellStyle name="Collegamento ipertestuale" xfId="910" builtinId="8" hidden="1"/>
    <cellStyle name="Collegamento ipertestuale" xfId="912" builtinId="8" hidden="1"/>
    <cellStyle name="Collegamento ipertestuale" xfId="914" builtinId="8" hidden="1"/>
    <cellStyle name="Collegamento ipertestuale" xfId="916" builtinId="8" hidden="1"/>
    <cellStyle name="Collegamento ipertestuale" xfId="918" builtinId="8" hidden="1"/>
    <cellStyle name="Collegamento ipertestuale" xfId="920" builtinId="8" hidden="1"/>
    <cellStyle name="Collegamento ipertestuale" xfId="922" builtinId="8" hidden="1"/>
    <cellStyle name="Collegamento ipertestuale" xfId="924" builtinId="8" hidden="1"/>
    <cellStyle name="Collegamento ipertestuale" xfId="926" builtinId="8" hidden="1"/>
    <cellStyle name="Collegamento ipertestuale" xfId="928" builtinId="8" hidden="1"/>
    <cellStyle name="Collegamento ipertestuale" xfId="930" builtinId="8" hidden="1"/>
    <cellStyle name="Collegamento ipertestuale" xfId="932" builtinId="8" hidden="1"/>
    <cellStyle name="Collegamento ipertestuale" xfId="934" builtinId="8" hidden="1"/>
    <cellStyle name="Collegamento ipertestuale" xfId="936" builtinId="8" hidden="1"/>
    <cellStyle name="Collegamento ipertestuale" xfId="938" builtinId="8" hidden="1"/>
    <cellStyle name="Collegamento ipertestuale" xfId="940" builtinId="8" hidden="1"/>
    <cellStyle name="Collegamento ipertestuale" xfId="942" builtinId="8" hidden="1"/>
    <cellStyle name="Collegamento ipertestuale" xfId="944" builtinId="8" hidden="1"/>
    <cellStyle name="Collegamento ipertestuale" xfId="946" builtinId="8" hidden="1"/>
    <cellStyle name="Collegamento ipertestuale" xfId="948" builtinId="8" hidden="1"/>
    <cellStyle name="Collegamento ipertestuale" xfId="950" builtinId="8" hidden="1"/>
    <cellStyle name="Collegamento ipertestuale" xfId="952" builtinId="8" hidden="1"/>
    <cellStyle name="Collegamento ipertestuale" xfId="954" builtinId="8" hidden="1"/>
    <cellStyle name="Collegamento ipertestuale" xfId="956" builtinId="8" hidden="1"/>
    <cellStyle name="Collegamento ipertestuale" xfId="958" builtinId="8" hidden="1"/>
    <cellStyle name="Collegamento ipertestuale" xfId="960" builtinId="8" hidden="1"/>
    <cellStyle name="Collegamento ipertestuale" xfId="962" builtinId="8" hidden="1"/>
    <cellStyle name="Collegamento ipertestuale" xfId="964" builtinId="8" hidden="1"/>
    <cellStyle name="Collegamento ipertestuale" xfId="966" builtinId="8" hidden="1"/>
    <cellStyle name="Collegamento ipertestuale" xfId="968" builtinId="8" hidden="1"/>
    <cellStyle name="Collegamento ipertestuale" xfId="970" builtinId="8" hidden="1"/>
    <cellStyle name="Collegamento ipertestuale" xfId="972" builtinId="8" hidden="1"/>
    <cellStyle name="Collegamento ipertestuale" xfId="974" builtinId="8" hidden="1"/>
    <cellStyle name="Collegamento ipertestuale" xfId="976" builtinId="8" hidden="1"/>
    <cellStyle name="Collegamento ipertestuale" xfId="978" builtinId="8" hidden="1"/>
    <cellStyle name="Collegamento ipertestuale" xfId="980" builtinId="8" hidden="1"/>
    <cellStyle name="Collegamento ipertestuale" xfId="982" builtinId="8" hidden="1"/>
    <cellStyle name="Collegamento ipertestuale" xfId="984" builtinId="8" hidden="1"/>
    <cellStyle name="Collegamento ipertestuale" xfId="986" builtinId="8" hidden="1"/>
    <cellStyle name="Collegamento ipertestuale" xfId="988" builtinId="8" hidden="1"/>
    <cellStyle name="Collegamento ipertestuale" xfId="990" builtinId="8" hidden="1"/>
    <cellStyle name="Collegamento ipertestuale" xfId="992" builtinId="8" hidden="1"/>
    <cellStyle name="Collegamento ipertestuale" xfId="994" builtinId="8" hidden="1"/>
    <cellStyle name="Collegamento ipertestuale" xfId="996" builtinId="8" hidden="1"/>
    <cellStyle name="Collegamento ipertestuale" xfId="998" builtinId="8" hidden="1"/>
    <cellStyle name="Collegamento ipertestuale" xfId="1000" builtinId="8" hidden="1"/>
    <cellStyle name="Collegamento ipertestuale" xfId="1002" builtinId="8" hidden="1"/>
    <cellStyle name="Collegamento ipertestuale" xfId="1004" builtinId="8" hidden="1"/>
    <cellStyle name="Collegamento ipertestuale" xfId="1006" builtinId="8" hidden="1"/>
    <cellStyle name="Collegamento ipertestuale" xfId="1008" builtinId="8" hidden="1"/>
    <cellStyle name="Collegamento ipertestuale" xfId="1010" builtinId="8" hidden="1"/>
    <cellStyle name="Collegamento ipertestuale" xfId="1012" builtinId="8" hidden="1"/>
    <cellStyle name="Collegamento ipertestuale" xfId="1014" builtinId="8" hidden="1"/>
    <cellStyle name="Collegamento ipertestuale" xfId="1016" builtinId="8" hidden="1"/>
    <cellStyle name="Collegamento ipertestuale" xfId="1018" builtinId="8" hidden="1"/>
    <cellStyle name="Collegamento ipertestuale" xfId="1020" builtinId="8" hidden="1"/>
    <cellStyle name="Collegamento ipertestuale" xfId="1022" builtinId="8" hidden="1"/>
    <cellStyle name="Collegamento ipertestuale" xfId="1024" builtinId="8" hidden="1"/>
    <cellStyle name="Collegamento ipertestuale" xfId="1026" builtinId="8" hidden="1"/>
    <cellStyle name="Collegamento ipertestuale" xfId="1028" builtinId="8" hidden="1"/>
    <cellStyle name="Collegamento ipertestuale" xfId="1030" builtinId="8" hidden="1"/>
    <cellStyle name="Collegamento ipertestuale" xfId="1032" builtinId="8" hidden="1"/>
    <cellStyle name="Collegamento ipertestuale" xfId="1034" builtinId="8" hidden="1"/>
    <cellStyle name="Collegamento ipertestuale" xfId="1036" builtinId="8" hidden="1"/>
    <cellStyle name="Collegamento ipertestuale" xfId="1038" builtinId="8" hidden="1"/>
    <cellStyle name="Collegamento ipertestuale" xfId="1040" builtinId="8" hidden="1"/>
    <cellStyle name="Collegamento ipertestuale" xfId="1042" builtinId="8" hidden="1"/>
    <cellStyle name="Collegamento ipertestuale" xfId="1044" builtinId="8" hidden="1"/>
    <cellStyle name="Collegamento ipertestuale" xfId="1046" builtinId="8" hidden="1"/>
    <cellStyle name="Collegamento ipertestuale" xfId="1048" builtinId="8" hidden="1"/>
    <cellStyle name="Collegamento ipertestuale" xfId="1050" builtinId="8" hidden="1"/>
    <cellStyle name="Collegamento ipertestuale" xfId="1052" builtinId="8" hidden="1"/>
    <cellStyle name="Collegamento ipertestuale" xfId="1054" builtinId="8" hidden="1"/>
    <cellStyle name="Collegamento ipertestuale" xfId="1056" builtinId="8" hidden="1"/>
    <cellStyle name="Collegamento ipertestuale" xfId="1058" builtinId="8" hidden="1"/>
    <cellStyle name="Collegamento ipertestuale" xfId="1060" builtinId="8" hidden="1"/>
    <cellStyle name="Collegamento ipertestuale" xfId="1062" builtinId="8" hidden="1"/>
    <cellStyle name="Collegamento ipertestuale" xfId="1064" builtinId="8" hidden="1"/>
    <cellStyle name="Collegamento ipertestuale" xfId="1066" builtinId="8" hidden="1"/>
    <cellStyle name="Collegamento ipertestuale" xfId="1068" builtinId="8" hidden="1"/>
    <cellStyle name="Collegamento ipertestuale" xfId="1070" builtinId="8" hidden="1"/>
    <cellStyle name="Collegamento ipertestuale" xfId="1072" builtinId="8" hidden="1"/>
    <cellStyle name="Collegamento ipertestuale" xfId="1074" builtinId="8" hidden="1"/>
    <cellStyle name="Collegamento ipertestuale" xfId="1076" builtinId="8" hidden="1"/>
    <cellStyle name="Collegamento ipertestuale" xfId="1078" builtinId="8" hidden="1"/>
    <cellStyle name="Collegamento ipertestuale" xfId="1080" builtinId="8" hidden="1"/>
    <cellStyle name="Collegamento ipertestuale" xfId="1082" builtinId="8" hidden="1"/>
    <cellStyle name="Collegamento ipertestuale" xfId="1084" builtinId="8" hidden="1"/>
    <cellStyle name="Collegamento ipertestuale" xfId="1086" builtinId="8" hidden="1"/>
    <cellStyle name="Collegamento ipertestuale" xfId="1088" builtinId="8" hidden="1"/>
    <cellStyle name="Collegamento ipertestuale" xfId="1090" builtinId="8" hidden="1"/>
    <cellStyle name="Collegamento ipertestuale" xfId="1092" builtinId="8" hidden="1"/>
    <cellStyle name="Collegamento ipertestuale" xfId="1094" builtinId="8" hidden="1"/>
    <cellStyle name="Collegamento ipertestuale" xfId="1096" builtinId="8" hidden="1"/>
    <cellStyle name="Collegamento ipertestuale" xfId="1098" builtinId="8" hidden="1"/>
    <cellStyle name="Collegamento ipertestuale" xfId="1100" builtinId="8" hidden="1"/>
    <cellStyle name="Collegamento ipertestuale" xfId="1102" builtinId="8" hidden="1"/>
    <cellStyle name="Collegamento ipertestuale" xfId="1104" builtinId="8" hidden="1"/>
    <cellStyle name="Collegamento ipertestuale" xfId="1106" builtinId="8" hidden="1"/>
    <cellStyle name="Collegamento ipertestuale" xfId="1108" builtinId="8" hidden="1"/>
    <cellStyle name="Collegamento ipertestuale" xfId="1110" builtinId="8" hidden="1"/>
    <cellStyle name="Collegamento ipertestuale" xfId="1112" builtinId="8" hidden="1"/>
    <cellStyle name="Collegamento ipertestuale" xfId="1114" builtinId="8" hidden="1"/>
    <cellStyle name="Collegamento ipertestuale" xfId="1116" builtinId="8" hidden="1"/>
    <cellStyle name="Collegamento ipertestuale" xfId="1118" builtinId="8" hidden="1"/>
    <cellStyle name="Collegamento ipertestuale" xfId="1120" builtinId="8" hidden="1"/>
    <cellStyle name="Collegamento ipertestuale" xfId="1122" builtinId="8" hidden="1"/>
    <cellStyle name="Collegamento ipertestuale" xfId="1124" builtinId="8" hidden="1"/>
    <cellStyle name="Collegamento ipertestuale" xfId="1126" builtinId="8" hidden="1"/>
    <cellStyle name="Collegamento ipertestuale" xfId="1128" builtinId="8" hidden="1"/>
    <cellStyle name="Collegamento ipertestuale" xfId="1130" builtinId="8" hidden="1"/>
    <cellStyle name="Collegamento ipertestuale" xfId="1132" builtinId="8" hidden="1"/>
    <cellStyle name="Collegamento ipertestuale" xfId="1134" builtinId="8" hidden="1"/>
    <cellStyle name="Collegamento ipertestuale" xfId="1136" builtinId="8" hidden="1"/>
    <cellStyle name="Collegamento ipertestuale" xfId="1138" builtinId="8" hidden="1"/>
    <cellStyle name="Collegamento ipertestuale" xfId="1140" builtinId="8" hidden="1"/>
    <cellStyle name="Collegamento ipertestuale" xfId="1142" builtinId="8" hidden="1"/>
    <cellStyle name="Collegamento ipertestuale" xfId="1144" builtinId="8" hidden="1"/>
    <cellStyle name="Collegamento ipertestuale" xfId="1146" builtinId="8" hidden="1"/>
    <cellStyle name="Collegamento ipertestuale" xfId="1148" builtinId="8" hidden="1"/>
    <cellStyle name="Collegamento ipertestuale" xfId="1150" builtinId="8" hidden="1"/>
    <cellStyle name="Collegamento ipertestuale" xfId="1152" builtinId="8" hidden="1"/>
    <cellStyle name="Collegamento ipertestuale" xfId="1154" builtinId="8" hidden="1"/>
    <cellStyle name="Collegamento ipertestuale" xfId="1156" builtinId="8" hidden="1"/>
    <cellStyle name="Collegamento ipertestuale" xfId="1158" builtinId="8" hidden="1"/>
    <cellStyle name="Collegamento ipertestuale" xfId="1160" builtinId="8" hidden="1"/>
    <cellStyle name="Collegamento ipertestuale" xfId="1162" builtinId="8" hidden="1"/>
    <cellStyle name="Collegamento ipertestuale" xfId="1164" builtinId="8" hidden="1"/>
    <cellStyle name="Collegamento ipertestuale" xfId="1166" builtinId="8" hidden="1"/>
    <cellStyle name="Collegamento ipertestuale" xfId="1168" builtinId="8" hidden="1"/>
    <cellStyle name="Collegamento ipertestuale" xfId="1170" builtinId="8" hidden="1"/>
    <cellStyle name="Collegamento ipertestuale" xfId="1172" builtinId="8" hidden="1"/>
    <cellStyle name="Collegamento ipertestuale" xfId="1174" builtinId="8" hidden="1"/>
    <cellStyle name="Collegamento ipertestuale" xfId="1176" builtinId="8" hidden="1"/>
    <cellStyle name="Collegamento ipertestuale" xfId="1178" builtinId="8" hidden="1"/>
    <cellStyle name="Collegamento ipertestuale" xfId="1180" builtinId="8" hidden="1"/>
    <cellStyle name="Collegamento ipertestuale" xfId="1182" builtinId="8" hidden="1"/>
    <cellStyle name="Collegamento ipertestuale" xfId="1184" builtinId="8" hidden="1"/>
    <cellStyle name="Collegamento ipertestuale" xfId="1186" builtinId="8" hidden="1"/>
    <cellStyle name="Collegamento ipertestuale" xfId="1188" builtinId="8" hidden="1"/>
    <cellStyle name="Collegamento ipertestuale" xfId="1190" builtinId="8" hidden="1"/>
    <cellStyle name="Collegamento ipertestuale" xfId="1192" builtinId="8" hidden="1"/>
    <cellStyle name="Collegamento ipertestuale" xfId="1194" builtinId="8" hidden="1"/>
    <cellStyle name="Collegamento ipertestuale" xfId="1196" builtinId="8" hidden="1"/>
    <cellStyle name="Collegamento ipertestuale" xfId="1198" builtinId="8" hidden="1"/>
    <cellStyle name="Collegamento ipertestuale" xfId="1200" builtinId="8" hidden="1"/>
    <cellStyle name="Collegamento ipertestuale" xfId="1202" builtinId="8" hidden="1"/>
    <cellStyle name="Collegamento ipertestuale" xfId="1204" builtinId="8" hidden="1"/>
    <cellStyle name="Collegamento ipertestuale" xfId="1206" builtinId="8" hidden="1"/>
    <cellStyle name="Collegamento ipertestuale" xfId="1208" builtinId="8" hidden="1"/>
    <cellStyle name="Collegamento ipertestuale" xfId="1210" builtinId="8" hidden="1"/>
    <cellStyle name="Collegamento ipertestuale" xfId="1212" builtinId="8" hidden="1"/>
    <cellStyle name="Collegamento ipertestuale" xfId="1214" builtinId="8" hidden="1"/>
    <cellStyle name="Collegamento ipertestuale" xfId="1216" builtinId="8" hidden="1"/>
    <cellStyle name="Collegamento ipertestuale" xfId="1218" builtinId="8" hidden="1"/>
    <cellStyle name="Collegamento ipertestuale" xfId="1220" builtinId="8" hidden="1"/>
    <cellStyle name="Collegamento ipertestuale" xfId="1222" builtinId="8" hidden="1"/>
    <cellStyle name="Collegamento ipertestuale" xfId="1224" builtinId="8" hidden="1"/>
    <cellStyle name="Collegamento ipertestuale" xfId="1226" builtinId="8" hidden="1"/>
    <cellStyle name="Collegamento ipertestuale" xfId="1228" builtinId="8" hidden="1"/>
    <cellStyle name="Collegamento ipertestuale" xfId="1230" builtinId="8" hidden="1"/>
    <cellStyle name="Collegamento ipertestuale" xfId="1232" builtinId="8" hidden="1"/>
    <cellStyle name="Collegamento ipertestuale" xfId="1234" builtinId="8" hidden="1"/>
    <cellStyle name="Collegamento ipertestuale" xfId="1236" builtinId="8" hidden="1"/>
    <cellStyle name="Collegamento ipertestuale" xfId="1238" builtinId="8" hidden="1"/>
    <cellStyle name="Collegamento ipertestuale" xfId="1240" builtinId="8" hidden="1"/>
    <cellStyle name="Collegamento ipertestuale" xfId="1242" builtinId="8" hidden="1"/>
    <cellStyle name="Collegamento ipertestuale" xfId="1244" builtinId="8" hidden="1"/>
    <cellStyle name="Collegamento ipertestuale" xfId="1246" builtinId="8" hidden="1"/>
    <cellStyle name="Collegamento ipertestuale" xfId="1248" builtinId="8" hidden="1"/>
    <cellStyle name="Collegamento ipertestuale" xfId="1250" builtinId="8" hidden="1"/>
    <cellStyle name="Collegamento ipertestuale" xfId="1252" builtinId="8" hidden="1"/>
    <cellStyle name="Collegamento ipertestuale" xfId="1254" builtinId="8" hidden="1"/>
    <cellStyle name="Collegamento ipertestuale" xfId="1256" builtinId="8" hidden="1"/>
    <cellStyle name="Collegamento ipertestuale" xfId="1258" builtinId="8" hidden="1"/>
    <cellStyle name="Collegamento ipertestuale" xfId="1260" builtinId="8" hidden="1"/>
    <cellStyle name="Collegamento ipertestuale" xfId="1262" builtinId="8" hidden="1"/>
    <cellStyle name="Collegamento ipertestuale" xfId="1264" builtinId="8" hidden="1"/>
    <cellStyle name="Collegamento ipertestuale" xfId="1266" builtinId="8" hidden="1"/>
    <cellStyle name="Collegamento ipertestuale" xfId="1268" builtinId="8" hidden="1"/>
    <cellStyle name="Collegamento ipertestuale" xfId="1270" builtinId="8" hidden="1"/>
    <cellStyle name="Collegamento ipertestuale" xfId="1272" builtinId="8" hidden="1"/>
    <cellStyle name="Collegamento ipertestuale" xfId="1274" builtinId="8" hidden="1"/>
    <cellStyle name="Collegamento ipertestuale" xfId="1276" builtinId="8" hidden="1"/>
    <cellStyle name="Collegamento ipertestuale" xfId="1278" builtinId="8" hidden="1"/>
    <cellStyle name="Collegamento ipertestuale" xfId="1280" builtinId="8" hidden="1"/>
    <cellStyle name="Collegamento ipertestuale" xfId="1282" builtinId="8" hidden="1"/>
    <cellStyle name="Collegamento ipertestuale" xfId="1284" builtinId="8" hidden="1"/>
    <cellStyle name="Collegamento ipertestuale" xfId="1286" builtinId="8" hidden="1"/>
    <cellStyle name="Collegamento ipertestuale" xfId="1288" builtinId="8" hidden="1"/>
    <cellStyle name="Collegamento ipertestuale" xfId="1290" builtinId="8" hidden="1"/>
    <cellStyle name="Collegamento ipertestuale" xfId="1292" builtinId="8" hidden="1"/>
    <cellStyle name="Collegamento ipertestuale" xfId="1294" builtinId="8" hidden="1"/>
    <cellStyle name="Collegamento ipertestuale" xfId="1296" builtinId="8" hidden="1"/>
    <cellStyle name="Collegamento ipertestuale" xfId="1298" builtinId="8" hidden="1"/>
    <cellStyle name="Collegamento ipertestuale" xfId="1300" builtinId="8" hidden="1"/>
    <cellStyle name="Collegamento ipertestuale" xfId="1302" builtinId="8" hidden="1"/>
    <cellStyle name="Collegamento ipertestuale" xfId="1304" builtinId="8" hidden="1"/>
    <cellStyle name="Collegamento ipertestuale" xfId="1306" builtinId="8" hidden="1"/>
    <cellStyle name="Collegamento ipertestuale" xfId="1308" builtinId="8" hidden="1"/>
    <cellStyle name="Collegamento ipertestuale" xfId="1310" builtinId="8" hidden="1"/>
    <cellStyle name="Collegamento ipertestuale" xfId="1312" builtinId="8" hidden="1"/>
    <cellStyle name="Collegamento ipertestuale" xfId="1314" builtinId="8" hidden="1"/>
    <cellStyle name="Collegamento ipertestuale" xfId="1316" builtinId="8" hidden="1"/>
    <cellStyle name="Collegamento ipertestuale" xfId="1318" builtinId="8" hidden="1"/>
    <cellStyle name="Collegamento ipertestuale" xfId="1320" builtinId="8" hidden="1"/>
    <cellStyle name="Collegamento ipertestuale" xfId="1322" builtinId="8" hidden="1"/>
    <cellStyle name="Collegamento ipertestuale" xfId="1324" builtinId="8" hidden="1"/>
    <cellStyle name="Collegamento ipertestuale" xfId="1326" builtinId="8" hidden="1"/>
    <cellStyle name="Collegamento ipertestuale" xfId="1328" builtinId="8" hidden="1"/>
    <cellStyle name="Collegamento ipertestuale" xfId="1330" builtinId="8" hidden="1"/>
    <cellStyle name="Collegamento ipertestuale" xfId="1332" builtinId="8" hidden="1"/>
    <cellStyle name="Collegamento ipertestuale" xfId="1334" builtinId="8" hidden="1"/>
    <cellStyle name="Collegamento ipertestuale" xfId="1336" builtinId="8" hidden="1"/>
    <cellStyle name="Collegamento ipertestuale" xfId="1338" builtinId="8" hidden="1"/>
    <cellStyle name="Collegamento ipertestuale" xfId="1340" builtinId="8" hidden="1"/>
    <cellStyle name="Collegamento ipertestuale" xfId="1342" builtinId="8" hidden="1"/>
    <cellStyle name="Collegamento ipertestuale" xfId="1344" builtinId="8" hidden="1"/>
    <cellStyle name="Collegamento ipertestuale" xfId="1346" builtinId="8" hidden="1"/>
    <cellStyle name="Collegamento ipertestuale" xfId="1348" builtinId="8" hidden="1"/>
    <cellStyle name="Collegamento ipertestuale" xfId="1350" builtinId="8" hidden="1"/>
    <cellStyle name="Collegamento ipertestuale" xfId="1352" builtinId="8" hidden="1"/>
    <cellStyle name="Collegamento ipertestuale" xfId="1354" builtinId="8" hidden="1"/>
    <cellStyle name="Collegamento ipertestuale" xfId="1356" builtinId="8" hidden="1"/>
    <cellStyle name="Collegamento ipertestuale" xfId="1358" builtinId="8" hidden="1"/>
    <cellStyle name="Collegamento ipertestuale" xfId="1360" builtinId="8" hidden="1"/>
    <cellStyle name="Collegamento ipertestuale" xfId="1362" builtinId="8" hidden="1"/>
    <cellStyle name="Collegamento ipertestuale" xfId="1364" builtinId="8" hidden="1"/>
    <cellStyle name="Collegamento ipertestuale" xfId="1366" builtinId="8" hidden="1"/>
    <cellStyle name="Collegamento ipertestuale" xfId="1368" builtinId="8" hidden="1"/>
    <cellStyle name="Collegamento ipertestuale" xfId="1370" builtinId="8" hidden="1"/>
    <cellStyle name="Collegamento ipertestuale" xfId="1372" builtinId="8" hidden="1"/>
    <cellStyle name="Collegamento ipertestuale" xfId="1374" builtinId="8" hidden="1"/>
    <cellStyle name="Collegamento ipertestuale" xfId="1376" builtinId="8" hidden="1"/>
    <cellStyle name="Collegamento ipertestuale" xfId="1378" builtinId="8" hidden="1"/>
    <cellStyle name="Collegamento ipertestuale" xfId="1380" builtinId="8" hidden="1"/>
    <cellStyle name="Collegamento ipertestuale" xfId="1382" builtinId="8" hidden="1"/>
    <cellStyle name="Collegamento ipertestuale" xfId="1384" builtinId="8" hidden="1"/>
    <cellStyle name="Collegamento ipertestuale" xfId="1386" builtinId="8" hidden="1"/>
    <cellStyle name="Collegamento ipertestuale" xfId="1388" builtinId="8" hidden="1"/>
    <cellStyle name="Collegamento ipertestuale" xfId="1390" builtinId="8" hidden="1"/>
    <cellStyle name="Collegamento ipertestuale" xfId="1392" builtinId="8" hidden="1"/>
    <cellStyle name="Collegamento ipertestuale" xfId="1394" builtinId="8" hidden="1"/>
    <cellStyle name="Collegamento ipertestuale" xfId="1396" builtinId="8" hidden="1"/>
    <cellStyle name="Collegamento ipertestuale" xfId="1398" builtinId="8" hidden="1"/>
    <cellStyle name="Collegamento ipertestuale" xfId="1400" builtinId="8" hidden="1"/>
    <cellStyle name="Collegamento ipertestuale" xfId="1402" builtinId="8" hidden="1"/>
    <cellStyle name="Collegamento ipertestuale" xfId="1404" builtinId="8" hidden="1"/>
    <cellStyle name="Collegamento ipertestuale" xfId="1406" builtinId="8" hidden="1"/>
    <cellStyle name="Collegamento ipertestuale" xfId="1408" builtinId="8" hidden="1"/>
    <cellStyle name="Collegamento ipertestuale" xfId="1410" builtinId="8" hidden="1"/>
    <cellStyle name="Collegamento ipertestuale" xfId="1412" builtinId="8" hidden="1"/>
    <cellStyle name="Collegamento ipertestuale" xfId="1414" builtinId="8" hidden="1"/>
    <cellStyle name="Collegamento ipertestuale" xfId="1416" builtinId="8" hidden="1"/>
    <cellStyle name="Collegamento ipertestuale" xfId="1418" builtinId="8" hidden="1"/>
    <cellStyle name="Collegamento ipertestuale" xfId="1420" builtinId="8" hidden="1"/>
    <cellStyle name="Collegamento ipertestuale" xfId="1422" builtinId="8" hidden="1"/>
    <cellStyle name="Collegamento ipertestuale" xfId="1424" builtinId="8" hidden="1"/>
    <cellStyle name="Collegamento ipertestuale" xfId="1426" builtinId="8" hidden="1"/>
    <cellStyle name="Collegamento ipertestuale" xfId="1428" builtinId="8" hidden="1"/>
    <cellStyle name="Collegamento ipertestuale" xfId="1430" builtinId="8" hidden="1"/>
    <cellStyle name="Collegamento ipertestuale" xfId="1432" builtinId="8" hidden="1"/>
    <cellStyle name="Collegamento ipertestuale" xfId="1434" builtinId="8" hidden="1"/>
    <cellStyle name="Collegamento ipertestuale" xfId="1436" builtinId="8" hidden="1"/>
    <cellStyle name="Collegamento ipertestuale" xfId="1438" builtinId="8" hidden="1"/>
    <cellStyle name="Collegamento ipertestuale" xfId="1440" builtinId="8" hidden="1"/>
    <cellStyle name="Collegamento ipertestuale" xfId="1442" builtinId="8" hidden="1"/>
    <cellStyle name="Collegamento ipertestuale" xfId="1444" builtinId="8" hidden="1"/>
    <cellStyle name="Collegamento ipertestuale" xfId="1446" builtinId="8" hidden="1"/>
    <cellStyle name="Collegamento ipertestuale" xfId="1448" builtinId="8" hidden="1"/>
    <cellStyle name="Collegamento ipertestuale" xfId="1450" builtinId="8" hidden="1"/>
    <cellStyle name="Collegamento ipertestuale" xfId="1452" builtinId="8" hidden="1"/>
    <cellStyle name="Collegamento ipertestuale" xfId="1454" builtinId="8" hidden="1"/>
    <cellStyle name="Collegamento ipertestuale" xfId="1456" builtinId="8" hidden="1"/>
    <cellStyle name="Collegamento ipertestuale" xfId="1458" builtinId="8" hidden="1"/>
    <cellStyle name="Collegamento ipertestuale" xfId="1460" builtinId="8" hidden="1"/>
    <cellStyle name="Collegamento ipertestuale" xfId="1462" builtinId="8" hidden="1"/>
    <cellStyle name="Collegamento ipertestuale" xfId="1464" builtinId="8" hidden="1"/>
    <cellStyle name="Collegamento ipertestuale" xfId="1466" builtinId="8" hidden="1"/>
    <cellStyle name="Collegamento ipertestuale" xfId="1468" builtinId="8" hidden="1"/>
    <cellStyle name="Collegamento ipertestuale" xfId="1470" builtinId="8" hidden="1"/>
    <cellStyle name="Collegamento ipertestuale" xfId="1472" builtinId="8" hidden="1"/>
    <cellStyle name="Collegamento ipertestuale" xfId="1474" builtinId="8" hidden="1"/>
    <cellStyle name="Collegamento ipertestuale" xfId="1476" builtinId="8" hidden="1"/>
    <cellStyle name="Collegamento ipertestuale" xfId="1478" builtinId="8" hidden="1"/>
    <cellStyle name="Collegamento ipertestuale" xfId="1480" builtinId="8" hidden="1"/>
    <cellStyle name="Collegamento ipertestuale" xfId="1482" builtinId="8" hidden="1"/>
    <cellStyle name="Collegamento ipertestuale" xfId="1484" builtinId="8" hidden="1"/>
    <cellStyle name="Collegamento ipertestuale" xfId="1486" builtinId="8" hidden="1"/>
    <cellStyle name="Collegamento ipertestuale" xfId="1488" builtinId="8" hidden="1"/>
    <cellStyle name="Collegamento ipertestuale" xfId="1490" builtinId="8" hidden="1"/>
    <cellStyle name="Collegamento ipertestuale" xfId="1492" builtinId="8" hidden="1"/>
    <cellStyle name="Collegamento ipertestuale" xfId="1494" builtinId="8" hidden="1"/>
    <cellStyle name="Collegamento ipertestuale" xfId="1496" builtinId="8" hidden="1"/>
    <cellStyle name="Collegamento ipertestuale" xfId="1498" builtinId="8" hidden="1"/>
    <cellStyle name="Collegamento ipertestuale" xfId="1500" builtinId="8" hidden="1"/>
    <cellStyle name="Collegamento ipertestuale" xfId="1502" builtinId="8" hidden="1"/>
    <cellStyle name="Collegamento ipertestuale" xfId="1504" builtinId="8" hidden="1"/>
    <cellStyle name="Collegamento ipertestuale" xfId="1506" builtinId="8" hidden="1"/>
    <cellStyle name="Collegamento ipertestuale" xfId="1508" builtinId="8" hidden="1"/>
    <cellStyle name="Collegamento ipertestuale" xfId="1510" builtinId="8" hidden="1"/>
    <cellStyle name="Collegamento ipertestuale" xfId="1512" builtinId="8" hidden="1"/>
    <cellStyle name="Collegamento ipertestuale" xfId="1514" builtinId="8" hidden="1"/>
    <cellStyle name="Collegamento ipertestuale" xfId="1516" builtinId="8" hidden="1"/>
    <cellStyle name="Collegamento ipertestuale" xfId="1518" builtinId="8" hidden="1"/>
    <cellStyle name="Collegamento ipertestuale" xfId="1520" builtinId="8" hidden="1"/>
    <cellStyle name="Collegamento ipertestuale" xfId="1522" builtinId="8" hidden="1"/>
    <cellStyle name="Collegamento ipertestuale" xfId="1524" builtinId="8" hidden="1"/>
    <cellStyle name="Collegamento ipertestuale" xfId="1526" builtinId="8" hidden="1"/>
    <cellStyle name="Collegamento ipertestuale" xfId="1528" builtinId="8" hidden="1"/>
    <cellStyle name="Collegamento ipertestuale" xfId="1530" builtinId="8" hidden="1"/>
    <cellStyle name="Collegamento ipertestuale" xfId="1532" builtinId="8" hidden="1"/>
    <cellStyle name="Collegamento ipertestuale" xfId="1534" builtinId="8" hidden="1"/>
    <cellStyle name="Collegamento ipertestuale" xfId="1536" builtinId="8" hidden="1"/>
    <cellStyle name="Collegamento ipertestuale" xfId="1538" builtinId="8" hidden="1"/>
    <cellStyle name="Collegamento ipertestuale" xfId="1540" builtinId="8" hidden="1"/>
    <cellStyle name="Collegamento ipertestuale" xfId="1542" builtinId="8" hidden="1"/>
    <cellStyle name="Collegamento ipertestuale" xfId="1544" builtinId="8" hidden="1"/>
    <cellStyle name="Collegamento ipertestuale" xfId="1546" builtinId="8" hidden="1"/>
    <cellStyle name="Collegamento ipertestuale" xfId="1548" builtinId="8" hidden="1"/>
    <cellStyle name="Collegamento ipertestuale" xfId="1550" builtinId="8" hidden="1"/>
    <cellStyle name="Collegamento ipertestuale" xfId="1552" builtinId="8" hidden="1"/>
    <cellStyle name="Collegamento ipertestuale" xfId="1554" builtinId="8" hidden="1"/>
    <cellStyle name="Collegamento ipertestuale" xfId="1556" builtinId="8" hidden="1"/>
    <cellStyle name="Collegamento ipertestuale" xfId="1558" builtinId="8" hidden="1"/>
    <cellStyle name="Collegamento ipertestuale" xfId="1560" builtinId="8" hidden="1"/>
    <cellStyle name="Collegamento ipertestuale" xfId="1562" builtinId="8" hidden="1"/>
    <cellStyle name="Collegamento ipertestuale" xfId="1564" builtinId="8" hidden="1"/>
    <cellStyle name="Collegamento ipertestuale" xfId="1566" builtinId="8" hidden="1"/>
    <cellStyle name="Collegamento ipertestuale" xfId="1568" builtinId="8" hidden="1"/>
    <cellStyle name="Collegamento ipertestuale" xfId="1570" builtinId="8" hidden="1"/>
    <cellStyle name="Collegamento ipertestuale" xfId="1572" builtinId="8" hidden="1"/>
    <cellStyle name="Collegamento ipertestuale" xfId="1574" builtinId="8" hidden="1"/>
    <cellStyle name="Collegamento ipertestuale" xfId="1576" builtinId="8" hidden="1"/>
    <cellStyle name="Collegamento ipertestuale" xfId="1578" builtinId="8" hidden="1"/>
    <cellStyle name="Collegamento ipertestuale" xfId="1580" builtinId="8" hidden="1"/>
    <cellStyle name="Collegamento ipertestuale" xfId="1582" builtinId="8" hidden="1"/>
    <cellStyle name="Collegamento ipertestuale" xfId="1584" builtinId="8" hidden="1"/>
    <cellStyle name="Collegamento ipertestuale" xfId="1586" builtinId="8" hidden="1"/>
    <cellStyle name="Collegamento ipertestuale" xfId="1588" builtinId="8" hidden="1"/>
    <cellStyle name="Collegamento ipertestuale" xfId="1590" builtinId="8" hidden="1"/>
    <cellStyle name="Collegamento ipertestuale" xfId="1592" builtinId="8" hidden="1"/>
    <cellStyle name="Collegamento ipertestuale" xfId="1594" builtinId="8" hidden="1"/>
    <cellStyle name="Collegamento ipertestuale" xfId="1596" builtinId="8" hidden="1"/>
    <cellStyle name="Collegamento ipertestuale" xfId="1598" builtinId="8" hidden="1"/>
    <cellStyle name="Collegamento ipertestuale" xfId="1600" builtinId="8" hidden="1"/>
    <cellStyle name="Collegamento ipertestuale" xfId="1602" builtinId="8" hidden="1"/>
    <cellStyle name="Collegamento ipertestuale" xfId="1604" builtinId="8" hidden="1"/>
    <cellStyle name="Collegamento ipertestuale" xfId="1606" builtinId="8" hidden="1"/>
    <cellStyle name="Collegamento ipertestuale" xfId="1608" builtinId="8" hidden="1"/>
    <cellStyle name="Collegamento ipertestuale" xfId="1610" builtinId="8" hidden="1"/>
    <cellStyle name="Collegamento ipertestuale" xfId="1612" builtinId="8" hidden="1"/>
    <cellStyle name="Collegamento ipertestuale" xfId="1614" builtinId="8" hidden="1"/>
    <cellStyle name="Collegamento ipertestuale" xfId="1616" builtinId="8" hidden="1"/>
    <cellStyle name="Collegamento ipertestuale" xfId="1618" builtinId="8" hidden="1"/>
    <cellStyle name="Collegamento ipertestuale" xfId="1620" builtinId="8" hidden="1"/>
    <cellStyle name="Collegamento ipertestuale" xfId="1622" builtinId="8" hidden="1"/>
    <cellStyle name="Collegamento ipertestuale" xfId="1624" builtinId="8" hidden="1"/>
    <cellStyle name="Collegamento ipertestuale" xfId="1626" builtinId="8" hidden="1"/>
    <cellStyle name="Collegamento ipertestuale" xfId="1628" builtinId="8" hidden="1"/>
    <cellStyle name="Collegamento ipertestuale" xfId="1630" builtinId="8" hidden="1"/>
    <cellStyle name="Collegamento ipertestuale" xfId="1632" builtinId="8" hidden="1"/>
    <cellStyle name="Collegamento ipertestuale" xfId="1634" builtinId="8" hidden="1"/>
    <cellStyle name="Collegamento ipertestuale" xfId="1636" builtinId="8" hidden="1"/>
    <cellStyle name="Collegamento ipertestuale" xfId="1638" builtinId="8" hidden="1"/>
    <cellStyle name="Collegamento ipertestuale" xfId="1640" builtinId="8" hidden="1"/>
    <cellStyle name="Collegamento ipertestuale" xfId="1642" builtinId="8" hidden="1"/>
    <cellStyle name="Collegamento ipertestuale" xfId="1644" builtinId="8" hidden="1"/>
    <cellStyle name="Collegamento ipertestuale" xfId="1646" builtinId="8" hidden="1"/>
    <cellStyle name="Collegamento ipertestuale" xfId="1648" builtinId="8" hidden="1"/>
    <cellStyle name="Collegamento ipertestuale" xfId="1650" builtinId="8" hidden="1"/>
    <cellStyle name="Collegamento ipertestuale" xfId="1652" builtinId="8" hidden="1"/>
    <cellStyle name="Collegamento ipertestuale" xfId="1654" builtinId="8" hidden="1"/>
    <cellStyle name="Collegamento ipertestuale" xfId="1656" builtinId="8" hidden="1"/>
    <cellStyle name="Collegamento ipertestuale" xfId="1658" builtinId="8" hidden="1"/>
    <cellStyle name="Collegamento ipertestuale" xfId="1660" builtinId="8" hidden="1"/>
    <cellStyle name="Collegamento ipertestuale" xfId="1662" builtinId="8" hidden="1"/>
    <cellStyle name="Collegamento ipertestuale" xfId="1664" builtinId="8" hidden="1"/>
    <cellStyle name="Collegamento ipertestuale" xfId="1666" builtinId="8" hidden="1"/>
    <cellStyle name="Collegamento ipertestuale" xfId="1668" builtinId="8" hidden="1"/>
    <cellStyle name="Collegamento ipertestuale" xfId="1670" builtinId="8" hidden="1"/>
    <cellStyle name="Collegamento ipertestuale" xfId="1672" builtinId="8" hidden="1"/>
    <cellStyle name="Collegamento ipertestuale" xfId="1674" builtinId="8" hidden="1"/>
    <cellStyle name="Collegamento ipertestuale" xfId="1676" builtinId="8" hidden="1"/>
    <cellStyle name="Collegamento ipertestuale" xfId="1678" builtinId="8" hidden="1"/>
    <cellStyle name="Collegamento ipertestuale" xfId="1680" builtinId="8" hidden="1"/>
    <cellStyle name="Collegamento ipertestuale" xfId="1682" builtinId="8" hidden="1"/>
    <cellStyle name="Collegamento ipertestuale" xfId="1684" builtinId="8" hidden="1"/>
    <cellStyle name="Collegamento ipertestuale" xfId="1686" builtinId="8" hidden="1"/>
    <cellStyle name="Collegamento ipertestuale" xfId="1688" builtinId="8" hidden="1"/>
    <cellStyle name="Collegamento ipertestuale" xfId="1690" builtinId="8" hidden="1"/>
    <cellStyle name="Collegamento ipertestuale" xfId="1692" builtinId="8" hidden="1"/>
    <cellStyle name="Collegamento ipertestuale" xfId="1694" builtinId="8" hidden="1"/>
    <cellStyle name="Collegamento ipertestuale" xfId="1696" builtinId="8" hidden="1"/>
    <cellStyle name="Collegamento ipertestuale" xfId="1698" builtinId="8" hidden="1"/>
    <cellStyle name="Collegamento ipertestuale" xfId="1700" builtinId="8" hidden="1"/>
    <cellStyle name="Collegamento ipertestuale" xfId="1702" builtinId="8" hidden="1"/>
    <cellStyle name="Collegamento ipertestuale" xfId="1704" builtinId="8" hidden="1"/>
    <cellStyle name="Collegamento ipertestuale" xfId="1706" builtinId="8" hidden="1"/>
    <cellStyle name="Collegamento ipertestuale" xfId="1708" builtinId="8" hidden="1"/>
    <cellStyle name="Collegamento ipertestuale" xfId="1710" builtinId="8" hidden="1"/>
    <cellStyle name="Collegamento ipertestuale" xfId="1712" builtinId="8" hidden="1"/>
    <cellStyle name="Collegamento ipertestuale" xfId="1714" builtinId="8" hidden="1"/>
    <cellStyle name="Collegamento ipertestuale" xfId="1716" builtinId="8" hidden="1"/>
    <cellStyle name="Collegamento ipertestuale" xfId="1718" builtinId="8" hidden="1"/>
    <cellStyle name="Collegamento ipertestuale" xfId="1720" builtinId="8" hidden="1"/>
    <cellStyle name="Collegamento ipertestuale" xfId="1722" builtinId="8" hidden="1"/>
    <cellStyle name="Collegamento ipertestuale" xfId="1724" builtinId="8" hidden="1"/>
    <cellStyle name="Collegamento ipertestuale" xfId="1726" builtinId="8" hidden="1"/>
    <cellStyle name="Collegamento ipertestuale" xfId="1728" builtinId="8" hidden="1"/>
    <cellStyle name="Collegamento ipertestuale" xfId="1730" builtinId="8" hidden="1"/>
    <cellStyle name="Collegamento ipertestuale" xfId="1732" builtinId="8" hidden="1"/>
    <cellStyle name="Collegamento ipertestuale" xfId="1734" builtinId="8" hidden="1"/>
    <cellStyle name="Collegamento ipertestuale" xfId="1736" builtinId="8" hidden="1"/>
    <cellStyle name="Collegamento ipertestuale" xfId="1738" builtinId="8" hidden="1"/>
    <cellStyle name="Collegamento ipertestuale" xfId="1740" builtinId="8" hidden="1"/>
    <cellStyle name="Collegamento ipertestuale" xfId="1742" builtinId="8" hidden="1"/>
    <cellStyle name="Collegamento ipertestuale" xfId="1744" builtinId="8" hidden="1"/>
    <cellStyle name="Collegamento ipertestuale" xfId="1746" builtinId="8" hidden="1"/>
    <cellStyle name="Collegamento ipertestuale" xfId="1748" builtinId="8" hidden="1"/>
    <cellStyle name="Collegamento ipertestuale" xfId="1750" builtinId="8" hidden="1"/>
    <cellStyle name="Collegamento ipertestuale" xfId="1752" builtinId="8" hidden="1"/>
    <cellStyle name="Collegamento ipertestuale" xfId="1754" builtinId="8" hidden="1"/>
    <cellStyle name="Collegamento ipertestuale" xfId="1756" builtinId="8" hidden="1"/>
    <cellStyle name="Collegamento ipertestuale" xfId="1758" builtinId="8" hidden="1"/>
    <cellStyle name="Collegamento ipertestuale" xfId="1760" builtinId="8" hidden="1"/>
    <cellStyle name="Collegamento ipertestuale" xfId="1762" builtinId="8" hidden="1"/>
    <cellStyle name="Collegamento ipertestuale" xfId="1764" builtinId="8" hidden="1"/>
    <cellStyle name="Collegamento ipertestuale" xfId="1766" builtinId="8" hidden="1"/>
    <cellStyle name="Collegamento ipertestuale" xfId="1768" builtinId="8" hidden="1"/>
    <cellStyle name="Collegamento ipertestuale" xfId="1770" builtinId="8" hidden="1"/>
    <cellStyle name="Collegamento ipertestuale" xfId="1772" builtinId="8" hidden="1"/>
    <cellStyle name="Collegamento ipertestuale" xfId="1774" builtinId="8" hidden="1"/>
    <cellStyle name="Collegamento ipertestuale" xfId="1776" builtinId="8" hidden="1"/>
    <cellStyle name="Collegamento ipertestuale" xfId="1778" builtinId="8" hidden="1"/>
    <cellStyle name="Collegamento ipertestuale" xfId="1780" builtinId="8" hidden="1"/>
    <cellStyle name="Collegamento ipertestuale" xfId="1782" builtinId="8" hidden="1"/>
    <cellStyle name="Collegamento ipertestuale" xfId="1784" builtinId="8" hidden="1"/>
    <cellStyle name="Collegamento ipertestuale" xfId="1786" builtinId="8" hidden="1"/>
    <cellStyle name="Collegamento ipertestuale" xfId="1788" builtinId="8" hidden="1"/>
    <cellStyle name="Collegamento ipertestuale" xfId="1790" builtinId="8" hidden="1"/>
    <cellStyle name="Collegamento ipertestuale" xfId="1792" builtinId="8" hidden="1"/>
    <cellStyle name="Collegamento ipertestuale" xfId="1794" builtinId="8" hidden="1"/>
    <cellStyle name="Collegamento ipertestuale" xfId="1796" builtinId="8" hidden="1"/>
    <cellStyle name="Collegamento ipertestuale" xfId="1798" builtinId="8" hidden="1"/>
    <cellStyle name="Collegamento ipertestuale" xfId="1800" builtinId="8" hidden="1"/>
    <cellStyle name="Collegamento ipertestuale" xfId="1802" builtinId="8" hidden="1"/>
    <cellStyle name="Collegamento ipertestuale" xfId="1804" builtinId="8" hidden="1"/>
    <cellStyle name="Collegamento ipertestuale" xfId="1806" builtinId="8" hidden="1"/>
    <cellStyle name="Collegamento ipertestuale" xfId="1808" builtinId="8" hidden="1"/>
    <cellStyle name="Collegamento ipertestuale" xfId="1810" builtinId="8" hidden="1"/>
    <cellStyle name="Collegamento ipertestuale" xfId="1812" builtinId="8" hidden="1"/>
    <cellStyle name="Collegamento ipertestuale" xfId="1814" builtinId="8" hidden="1"/>
    <cellStyle name="Collegamento ipertestuale" xfId="1816" builtinId="8" hidden="1"/>
    <cellStyle name="Collegamento ipertestuale" xfId="1818" builtinId="8" hidden="1"/>
    <cellStyle name="Collegamento ipertestuale" xfId="1820" builtinId="8" hidden="1"/>
    <cellStyle name="Collegamento ipertestuale" xfId="1822" builtinId="8" hidden="1"/>
    <cellStyle name="Collegamento ipertestuale" xfId="1824" builtinId="8" hidden="1"/>
    <cellStyle name="Collegamento ipertestuale" xfId="1826" builtinId="8" hidden="1"/>
    <cellStyle name="Collegamento ipertestuale" xfId="1828" builtinId="8" hidden="1"/>
    <cellStyle name="Collegamento ipertestuale" xfId="1830" builtinId="8" hidden="1"/>
    <cellStyle name="Collegamento ipertestuale" xfId="1832" builtinId="8" hidden="1"/>
    <cellStyle name="Collegamento ipertestuale" xfId="1834" builtinId="8" hidden="1"/>
    <cellStyle name="Collegamento ipertestuale" xfId="1836" builtinId="8" hidden="1"/>
    <cellStyle name="Collegamento ipertestuale" xfId="1838" builtinId="8" hidden="1"/>
    <cellStyle name="Collegamento ipertestuale" xfId="1840" builtinId="8" hidden="1"/>
    <cellStyle name="Collegamento ipertestuale" xfId="1842" builtinId="8" hidden="1"/>
    <cellStyle name="Collegamento ipertestuale" xfId="1844" builtinId="8" hidden="1"/>
    <cellStyle name="Collegamento ipertestuale" xfId="1846" builtinId="8" hidden="1"/>
    <cellStyle name="Collegamento ipertestuale" xfId="1848" builtinId="8" hidden="1"/>
    <cellStyle name="Collegamento ipertestuale" xfId="1850" builtinId="8" hidden="1"/>
    <cellStyle name="Collegamento ipertestuale" xfId="1852" builtinId="8" hidden="1"/>
    <cellStyle name="Collegamento ipertestuale" xfId="1854" builtinId="8" hidden="1"/>
    <cellStyle name="Collegamento ipertestuale" xfId="1856" builtinId="8" hidden="1"/>
    <cellStyle name="Collegamento ipertestuale" xfId="1858" builtinId="8" hidden="1"/>
    <cellStyle name="Collegamento ipertestuale" xfId="1860" builtinId="8" hidden="1"/>
    <cellStyle name="Collegamento ipertestuale" xfId="1862" builtinId="8" hidden="1"/>
    <cellStyle name="Collegamento ipertestuale" xfId="1864" builtinId="8" hidden="1"/>
    <cellStyle name="Collegamento ipertestuale" xfId="1866" builtinId="8" hidden="1"/>
    <cellStyle name="Collegamento ipertestuale" xfId="1868" builtinId="8" hidden="1"/>
    <cellStyle name="Collegamento ipertestuale" xfId="1870" builtinId="8" hidden="1"/>
    <cellStyle name="Collegamento ipertestuale" xfId="1872" builtinId="8" hidden="1"/>
    <cellStyle name="Collegamento ipertestuale" xfId="1874" builtinId="8" hidden="1"/>
    <cellStyle name="Collegamento ipertestuale" xfId="1876" builtinId="8" hidden="1"/>
    <cellStyle name="Collegamento ipertestuale" xfId="1878" builtinId="8" hidden="1"/>
    <cellStyle name="Collegamento ipertestuale" xfId="1880" builtinId="8" hidden="1"/>
    <cellStyle name="Collegamento ipertestuale" xfId="1882" builtinId="8" hidden="1"/>
    <cellStyle name="Collegamento ipertestuale" xfId="1884" builtinId="8" hidden="1"/>
    <cellStyle name="Collegamento ipertestuale" xfId="1886" builtinId="8" hidden="1"/>
    <cellStyle name="Collegamento ipertestuale" xfId="1888" builtinId="8" hidden="1"/>
    <cellStyle name="Collegamento ipertestuale" xfId="1890" builtinId="8" hidden="1"/>
    <cellStyle name="Collegamento ipertestuale" xfId="1892" builtinId="8" hidden="1"/>
    <cellStyle name="Collegamento ipertestuale" xfId="1894" builtinId="8" hidden="1"/>
    <cellStyle name="Collegamento ipertestuale" xfId="1896" builtinId="8" hidden="1"/>
    <cellStyle name="Collegamento ipertestuale" xfId="1898" builtinId="8" hidden="1"/>
    <cellStyle name="Collegamento ipertestuale" xfId="1900" builtinId="8" hidden="1"/>
    <cellStyle name="Collegamento ipertestuale" xfId="1902" builtinId="8" hidden="1"/>
    <cellStyle name="Collegamento ipertestuale" xfId="1904" builtinId="8" hidden="1"/>
    <cellStyle name="Collegamento ipertestuale" xfId="1906" builtinId="8" hidden="1"/>
    <cellStyle name="Collegamento ipertestuale" xfId="1908" builtinId="8" hidden="1"/>
    <cellStyle name="Collegamento ipertestuale" xfId="1910" builtinId="8" hidden="1"/>
    <cellStyle name="Collegamento ipertestuale" xfId="1912" builtinId="8" hidden="1"/>
    <cellStyle name="Collegamento ipertestuale" xfId="1914" builtinId="8" hidden="1"/>
    <cellStyle name="Collegamento ipertestuale" xfId="1916" builtinId="8" hidden="1"/>
    <cellStyle name="Collegamento ipertestuale" xfId="1918" builtinId="8" hidden="1"/>
    <cellStyle name="Collegamento ipertestuale" xfId="1920" builtinId="8" hidden="1"/>
    <cellStyle name="Collegamento ipertestuale" xfId="1922" builtinId="8" hidden="1"/>
    <cellStyle name="Collegamento ipertestuale" xfId="1924" builtinId="8" hidden="1"/>
    <cellStyle name="Collegamento ipertestuale" xfId="1926" builtinId="8" hidden="1"/>
    <cellStyle name="Collegamento ipertestuale" xfId="1928" builtinId="8" hidden="1"/>
    <cellStyle name="Collegamento ipertestuale" xfId="1930" builtinId="8" hidden="1"/>
    <cellStyle name="Collegamento ipertestuale" xfId="1932" builtinId="8" hidden="1"/>
    <cellStyle name="Collegamento ipertestuale" xfId="1934" builtinId="8" hidden="1"/>
    <cellStyle name="Collegamento ipertestuale" xfId="1936" builtinId="8" hidden="1"/>
    <cellStyle name="Collegamento ipertestuale" xfId="1938" builtinId="8" hidden="1"/>
    <cellStyle name="Collegamento ipertestuale" xfId="1940" builtinId="8" hidden="1"/>
    <cellStyle name="Collegamento ipertestuale" xfId="1942" builtinId="8" hidden="1"/>
    <cellStyle name="Collegamento ipertestuale" xfId="1944" builtinId="8" hidden="1"/>
    <cellStyle name="Collegamento ipertestuale" xfId="1946" builtinId="8" hidden="1"/>
    <cellStyle name="Collegamento ipertestuale" xfId="1948" builtinId="8" hidden="1"/>
    <cellStyle name="Collegamento ipertestuale" xfId="1950" builtinId="8" hidden="1"/>
    <cellStyle name="Collegamento ipertestuale" xfId="1952" builtinId="8" hidden="1"/>
    <cellStyle name="Collegamento ipertestuale" xfId="1954" builtinId="8" hidden="1"/>
    <cellStyle name="Collegamento ipertestuale" xfId="1956" builtinId="8" hidden="1"/>
    <cellStyle name="Collegamento ipertestuale" xfId="1958" builtinId="8" hidden="1"/>
    <cellStyle name="Collegamento ipertestuale" xfId="1960" builtinId="8" hidden="1"/>
    <cellStyle name="Collegamento ipertestuale" xfId="1962" builtinId="8" hidden="1"/>
    <cellStyle name="Collegamento ipertestuale" xfId="1964" builtinId="8" hidden="1"/>
    <cellStyle name="Collegamento ipertestuale" xfId="1966" builtinId="8" hidden="1"/>
    <cellStyle name="Collegamento ipertestuale" xfId="1968" builtinId="8" hidden="1"/>
    <cellStyle name="Collegamento ipertestuale" xfId="1970" builtinId="8" hidden="1"/>
    <cellStyle name="Collegamento ipertestuale" xfId="1972" builtinId="8" hidden="1"/>
    <cellStyle name="Collegamento ipertestuale" xfId="1974" builtinId="8" hidden="1"/>
    <cellStyle name="Collegamento ipertestuale" xfId="1976" builtinId="8" hidden="1"/>
    <cellStyle name="Collegamento ipertestuale" xfId="1978" builtinId="8" hidden="1"/>
    <cellStyle name="Collegamento ipertestuale" xfId="1980" builtinId="8" hidden="1"/>
    <cellStyle name="Collegamento ipertestuale" xfId="1982" builtinId="8" hidden="1"/>
    <cellStyle name="Collegamento ipertestuale" xfId="1984" builtinId="8" hidden="1"/>
    <cellStyle name="Collegamento ipertestuale" xfId="1986" builtinId="8" hidden="1"/>
    <cellStyle name="Collegamento ipertestuale" xfId="1988" builtinId="8" hidden="1"/>
    <cellStyle name="Collegamento ipertestuale" xfId="1990" builtinId="8" hidden="1"/>
    <cellStyle name="Collegamento ipertestuale" xfId="1992" builtinId="8" hidden="1"/>
    <cellStyle name="Collegamento ipertestuale" xfId="1994" builtinId="8" hidden="1"/>
    <cellStyle name="Collegamento ipertestuale" xfId="1996" builtinId="8" hidden="1"/>
    <cellStyle name="Collegamento ipertestuale" xfId="1998" builtinId="8" hidden="1"/>
    <cellStyle name="Collegamento ipertestuale" xfId="2000" builtinId="8" hidden="1"/>
    <cellStyle name="Collegamento ipertestuale" xfId="2002" builtinId="8" hidden="1"/>
    <cellStyle name="Collegamento ipertestuale" xfId="2004" builtinId="8" hidden="1"/>
    <cellStyle name="Collegamento ipertestuale" xfId="2006" builtinId="8" hidden="1"/>
    <cellStyle name="Collegamento ipertestuale" xfId="2008" builtinId="8" hidden="1"/>
    <cellStyle name="Collegamento ipertestuale" xfId="2010" builtinId="8" hidden="1"/>
    <cellStyle name="Collegamento ipertestuale" xfId="2012" builtinId="8" hidden="1"/>
    <cellStyle name="Collegamento ipertestuale" xfId="2014" builtinId="8" hidden="1"/>
    <cellStyle name="Collegamento ipertestuale" xfId="2016" builtinId="8" hidden="1"/>
    <cellStyle name="Collegamento ipertestuale" xfId="2018" builtinId="8" hidden="1"/>
    <cellStyle name="Collegamento ipertestuale" xfId="2020" builtinId="8" hidden="1"/>
    <cellStyle name="Collegamento ipertestuale" xfId="2022" builtinId="8" hidden="1"/>
    <cellStyle name="Collegamento ipertestuale" xfId="2024" builtinId="8" hidden="1"/>
    <cellStyle name="Collegamento ipertestuale" xfId="2026" builtinId="8" hidden="1"/>
    <cellStyle name="Collegamento ipertestuale" xfId="2028" builtinId="8" hidden="1"/>
    <cellStyle name="Collegamento ipertestuale" xfId="2030" builtinId="8" hidden="1"/>
    <cellStyle name="Collegamento ipertestuale" xfId="2032" builtinId="8" hidden="1"/>
    <cellStyle name="Collegamento ipertestuale" xfId="2034" builtinId="8" hidden="1"/>
    <cellStyle name="Collegamento ipertestuale" xfId="2036" builtinId="8" hidden="1"/>
    <cellStyle name="Collegamento ipertestuale" xfId="2038" builtinId="8" hidden="1"/>
    <cellStyle name="Collegamento ipertestuale" xfId="2040" builtinId="8" hidden="1"/>
    <cellStyle name="Collegamento ipertestuale" xfId="2042" builtinId="8" hidden="1"/>
    <cellStyle name="Collegamento ipertestuale" xfId="2044" builtinId="8" hidden="1"/>
    <cellStyle name="Collegamento ipertestuale" xfId="2046" builtinId="8" hidden="1"/>
    <cellStyle name="Collegamento ipertestuale" xfId="2048" builtinId="8" hidden="1"/>
    <cellStyle name="Collegamento ipertestuale" xfId="2050" builtinId="8" hidden="1"/>
    <cellStyle name="Collegamento ipertestuale" xfId="2052" builtinId="8" hidden="1"/>
    <cellStyle name="Collegamento ipertestuale" xfId="2054" builtinId="8" hidden="1"/>
    <cellStyle name="Collegamento ipertestuale" xfId="2056" builtinId="8" hidden="1"/>
    <cellStyle name="Collegamento ipertestuale" xfId="2058" builtinId="8" hidden="1"/>
    <cellStyle name="Collegamento ipertestuale" xfId="2060" builtinId="8" hidden="1"/>
    <cellStyle name="Collegamento ipertestuale" xfId="2062" builtinId="8" hidden="1"/>
    <cellStyle name="Collegamento ipertestuale" xfId="2064" builtinId="8" hidden="1"/>
    <cellStyle name="Collegamento ipertestuale" xfId="2066" builtinId="8" hidden="1"/>
    <cellStyle name="Collegamento ipertestuale" xfId="2068" builtinId="8" hidden="1"/>
    <cellStyle name="Collegamento ipertestuale" xfId="2070" builtinId="8" hidden="1"/>
    <cellStyle name="Collegamento ipertestuale" xfId="2072" builtinId="8" hidden="1"/>
    <cellStyle name="Collegamento ipertestuale" xfId="2074" builtinId="8" hidden="1"/>
    <cellStyle name="Collegamento ipertestuale" xfId="2076" builtinId="8" hidden="1"/>
    <cellStyle name="Collegamento ipertestuale" xfId="2078" builtinId="8" hidden="1"/>
    <cellStyle name="Collegamento ipertestuale" xfId="2080" builtinId="8" hidden="1"/>
    <cellStyle name="Collegamento ipertestuale" xfId="2082" builtinId="8" hidden="1"/>
    <cellStyle name="Collegamento ipertestuale" xfId="2084" builtinId="8" hidden="1"/>
    <cellStyle name="Collegamento ipertestuale" xfId="2086" builtinId="8" hidden="1"/>
    <cellStyle name="Collegamento ipertestuale" xfId="2088" builtinId="8" hidden="1"/>
    <cellStyle name="Collegamento ipertestuale" xfId="2090" builtinId="8" hidden="1"/>
    <cellStyle name="Collegamento ipertestuale" xfId="2092" builtinId="8" hidden="1"/>
    <cellStyle name="Collegamento ipertestuale" xfId="2094" builtinId="8" hidden="1"/>
    <cellStyle name="Collegamento ipertestuale" xfId="2096" builtinId="8" hidden="1"/>
    <cellStyle name="Collegamento ipertestuale" xfId="2098" builtinId="8" hidden="1"/>
    <cellStyle name="Collegamento ipertestuale" xfId="2100" builtinId="8" hidden="1"/>
    <cellStyle name="Collegamento ipertestuale" xfId="2102" builtinId="8" hidden="1"/>
    <cellStyle name="Collegamento ipertestuale" xfId="2104" builtinId="8" hidden="1"/>
    <cellStyle name="Collegamento ipertestuale" xfId="2106" builtinId="8" hidden="1"/>
    <cellStyle name="Collegamento ipertestuale" xfId="2108" builtinId="8" hidden="1"/>
    <cellStyle name="Collegamento ipertestuale" xfId="2110" builtinId="8" hidden="1"/>
    <cellStyle name="Collegamento ipertestuale" xfId="2112" builtinId="8" hidden="1"/>
    <cellStyle name="Collegamento ipertestuale" xfId="2114" builtinId="8" hidden="1"/>
    <cellStyle name="Collegamento ipertestuale" xfId="2116" builtinId="8" hidden="1"/>
    <cellStyle name="Collegamento ipertestuale" xfId="2118" builtinId="8" hidden="1"/>
    <cellStyle name="Collegamento ipertestuale" xfId="2120" builtinId="8" hidden="1"/>
    <cellStyle name="Collegamento ipertestuale" xfId="2122" builtinId="8" hidden="1"/>
    <cellStyle name="Collegamento ipertestuale" xfId="2124" builtinId="8" hidden="1"/>
    <cellStyle name="Collegamento ipertestuale" xfId="2126" builtinId="8" hidden="1"/>
    <cellStyle name="Collegamento ipertestuale" xfId="2128" builtinId="8" hidden="1"/>
    <cellStyle name="Collegamento ipertestuale" xfId="2130" builtinId="8" hidden="1"/>
    <cellStyle name="Collegamento ipertestuale" xfId="2132" builtinId="8" hidden="1"/>
    <cellStyle name="Collegamento ipertestuale" xfId="2134" builtinId="8" hidden="1"/>
    <cellStyle name="Collegamento ipertestuale" xfId="2136" builtinId="8" hidden="1"/>
    <cellStyle name="Collegamento ipertestuale" xfId="2138" builtinId="8" hidden="1"/>
    <cellStyle name="Collegamento ipertestuale" xfId="2140" builtinId="8" hidden="1"/>
    <cellStyle name="Collegamento ipertestuale" xfId="2142" builtinId="8" hidden="1"/>
    <cellStyle name="Collegamento ipertestuale" xfId="2144" builtinId="8" hidden="1"/>
    <cellStyle name="Collegamento ipertestuale" xfId="2146" builtinId="8" hidden="1"/>
    <cellStyle name="Collegamento ipertestuale" xfId="2148" builtinId="8" hidden="1"/>
    <cellStyle name="Collegamento ipertestuale" xfId="2150" builtinId="8" hidden="1"/>
    <cellStyle name="Collegamento ipertestuale" xfId="2152" builtinId="8" hidden="1"/>
    <cellStyle name="Collegamento ipertestuale" xfId="2154" builtinId="8" hidden="1"/>
    <cellStyle name="Collegamento ipertestuale" xfId="2156" builtinId="8" hidden="1"/>
    <cellStyle name="Collegamento ipertestuale" xfId="2158" builtinId="8" hidden="1"/>
    <cellStyle name="Collegamento ipertestuale" xfId="2160" builtinId="8" hidden="1"/>
    <cellStyle name="Collegamento ipertestuale" xfId="2162" builtinId="8" hidden="1"/>
    <cellStyle name="Collegamento ipertestuale" xfId="2164" builtinId="8" hidden="1"/>
    <cellStyle name="Collegamento ipertestuale" xfId="2166" builtinId="8" hidden="1"/>
    <cellStyle name="Collegamento ipertestuale" xfId="2168" builtinId="8" hidden="1"/>
    <cellStyle name="Collegamento ipertestuale" xfId="2170" builtinId="8" hidden="1"/>
    <cellStyle name="Collegamento ipertestuale" xfId="2172" builtinId="8" hidden="1"/>
    <cellStyle name="Collegamento ipertestuale" xfId="2174" builtinId="8" hidden="1"/>
    <cellStyle name="Collegamento ipertestuale" xfId="2176" builtinId="8" hidden="1"/>
    <cellStyle name="Collegamento ipertestuale" xfId="2178" builtinId="8" hidden="1"/>
    <cellStyle name="Collegamento ipertestuale" xfId="2180" builtinId="8" hidden="1"/>
    <cellStyle name="Collegamento ipertestuale" xfId="2235" builtinId="8" hidden="1"/>
    <cellStyle name="Collegamento ipertestuale" xfId="2237" builtinId="8" hidden="1"/>
    <cellStyle name="Collegamento ipertestuale" xfId="2239" builtinId="8" hidden="1"/>
    <cellStyle name="Collegamento ipertestuale" xfId="2241" builtinId="8" hidden="1"/>
    <cellStyle name="Collegamento ipertestuale" xfId="2243" builtinId="8" hidden="1"/>
    <cellStyle name="Collegamento ipertestuale" xfId="2245" builtinId="8" hidden="1"/>
    <cellStyle name="Collegamento ipertestuale" xfId="2247" builtinId="8" hidden="1"/>
    <cellStyle name="Collegamento ipertestuale" xfId="2249" builtinId="8" hidden="1"/>
    <cellStyle name="Collegamento ipertestuale" xfId="2251" builtinId="8" hidden="1"/>
    <cellStyle name="Collegamento ipertestuale" xfId="2253" builtinId="8" hidden="1"/>
    <cellStyle name="Collegamento ipertestuale" xfId="2255" builtinId="8" hidden="1"/>
    <cellStyle name="Collegamento ipertestuale" xfId="2257" builtinId="8" hidden="1"/>
    <cellStyle name="Collegamento ipertestuale" xfId="2259" builtinId="8" hidden="1"/>
    <cellStyle name="Collegamento ipertestuale" xfId="2261" builtinId="8" hidden="1"/>
    <cellStyle name="Collegamento ipertestuale" xfId="2263" builtinId="8" hidden="1"/>
    <cellStyle name="Collegamento ipertestuale" xfId="2265" builtinId="8" hidden="1"/>
    <cellStyle name="Collegamento ipertestuale" xfId="2267" builtinId="8" hidden="1"/>
    <cellStyle name="Collegamento ipertestuale" xfId="2269" builtinId="8" hidden="1"/>
    <cellStyle name="Collegamento ipertestuale" xfId="2271" builtinId="8" hidden="1"/>
    <cellStyle name="Collegamento ipertestuale" xfId="2273" builtinId="8" hidden="1"/>
    <cellStyle name="Collegamento ipertestuale" xfId="2275" builtinId="8" hidden="1"/>
    <cellStyle name="Collegamento ipertestuale" xfId="2277" builtinId="8" hidden="1"/>
    <cellStyle name="Collegamento ipertestuale" xfId="2279" builtinId="8" hidden="1"/>
    <cellStyle name="Collegamento ipertestuale" xfId="2281" builtinId="8" hidden="1"/>
    <cellStyle name="Collegamento ipertestuale" xfId="2283" builtinId="8" hidden="1"/>
    <cellStyle name="Collegamento ipertestuale" xfId="2285" builtinId="8" hidden="1"/>
    <cellStyle name="Collegamento ipertestuale" xfId="2287" builtinId="8" hidden="1"/>
    <cellStyle name="Collegamento ipertestuale" xfId="2289" builtinId="8" hidden="1"/>
    <cellStyle name="Collegamento ipertestuale" xfId="2291" builtinId="8" hidden="1"/>
    <cellStyle name="Collegamento ipertestuale" xfId="2293" builtinId="8" hidden="1"/>
    <cellStyle name="Collegamento ipertestuale" xfId="2295" builtinId="8" hidden="1"/>
    <cellStyle name="Collegamento ipertestuale" xfId="2297" builtinId="8" hidden="1"/>
    <cellStyle name="Collegamento ipertestuale" xfId="2299" builtinId="8" hidden="1"/>
    <cellStyle name="Collegamento ipertestuale" xfId="2301" builtinId="8" hidden="1"/>
    <cellStyle name="Collegamento ipertestuale" xfId="2303" builtinId="8" hidden="1"/>
    <cellStyle name="Collegamento ipertestuale" xfId="2305" builtinId="8" hidden="1"/>
    <cellStyle name="Collegamento ipertestuale" xfId="2307" builtinId="8" hidden="1"/>
    <cellStyle name="Collegamento ipertestuale" xfId="2309" builtinId="8" hidden="1"/>
    <cellStyle name="Collegamento ipertestuale" xfId="2311" builtinId="8" hidden="1"/>
    <cellStyle name="Collegamento ipertestuale" xfId="2313" builtinId="8" hidden="1"/>
    <cellStyle name="Collegamento ipertestuale" xfId="2315" builtinId="8" hidden="1"/>
    <cellStyle name="Collegamento ipertestuale" xfId="2317" builtinId="8" hidden="1"/>
    <cellStyle name="Collegamento ipertestuale" xfId="2319" builtinId="8" hidden="1"/>
    <cellStyle name="Collegamento ipertestuale" xfId="2321" builtinId="8" hidden="1"/>
    <cellStyle name="Collegamento ipertestuale" xfId="2323" builtinId="8" hidden="1"/>
    <cellStyle name="Collegamento ipertestuale" xfId="2325" builtinId="8" hidden="1"/>
    <cellStyle name="Collegamento ipertestuale" xfId="2327" builtinId="8" hidden="1"/>
    <cellStyle name="Collegamento ipertestuale" xfId="2329" builtinId="8" hidden="1"/>
    <cellStyle name="Collegamento ipertestuale" xfId="2331" builtinId="8" hidden="1"/>
    <cellStyle name="Collegamento ipertestuale" xfId="2333" builtinId="8" hidden="1"/>
    <cellStyle name="Collegamento ipertestuale" xfId="2335" builtinId="8" hidden="1"/>
    <cellStyle name="Collegamento ipertestuale" xfId="2337" builtinId="8" hidden="1"/>
    <cellStyle name="Collegamento ipertestuale" xfId="2339" builtinId="8" hidden="1"/>
    <cellStyle name="Collegamento ipertestuale" xfId="2341" builtinId="8" hidden="1"/>
    <cellStyle name="Collegamento ipertestuale" xfId="2343" builtinId="8" hidden="1"/>
    <cellStyle name="Collegamento ipertestuale" xfId="2345" builtinId="8" hidden="1"/>
    <cellStyle name="Collegamento ipertestuale" xfId="2347" builtinId="8" hidden="1"/>
    <cellStyle name="Collegamento ipertestuale" xfId="2349" builtinId="8" hidden="1"/>
    <cellStyle name="Collegamento ipertestuale" xfId="2351" builtinId="8" hidden="1"/>
    <cellStyle name="Collegamento ipertestuale" xfId="2353" builtinId="8" hidden="1"/>
    <cellStyle name="Collegamento ipertestuale" xfId="2355" builtinId="8" hidden="1"/>
    <cellStyle name="Collegamento ipertestuale" xfId="2357" builtinId="8" hidden="1"/>
    <cellStyle name="Collegamento ipertestuale" xfId="2359" builtinId="8" hidden="1"/>
    <cellStyle name="Collegamento ipertestuale" xfId="2361" builtinId="8" hidden="1"/>
    <cellStyle name="Collegamento ipertestuale" xfId="2363" builtinId="8" hidden="1"/>
    <cellStyle name="Collegamento ipertestuale" xfId="2365" builtinId="8" hidden="1"/>
    <cellStyle name="Collegamento ipertestuale" xfId="2367" builtinId="8" hidden="1"/>
    <cellStyle name="Collegamento ipertestuale" xfId="2369" builtinId="8" hidden="1"/>
    <cellStyle name="Collegamento ipertestuale" xfId="2371" builtinId="8" hidden="1"/>
    <cellStyle name="Collegamento ipertestuale" xfId="2373" builtinId="8" hidden="1"/>
    <cellStyle name="Collegamento ipertestuale" xfId="2375" builtinId="8" hidden="1"/>
    <cellStyle name="Collegamento ipertestuale" xfId="2377" builtinId="8" hidden="1"/>
    <cellStyle name="Collegamento ipertestuale" xfId="2379" builtinId="8" hidden="1"/>
    <cellStyle name="Collegamento ipertestuale" xfId="2381" builtinId="8" hidden="1"/>
    <cellStyle name="Collegamento ipertestuale" xfId="2383" builtinId="8" hidden="1"/>
    <cellStyle name="Collegamento ipertestuale" xfId="2385" builtinId="8" hidden="1"/>
    <cellStyle name="Collegamento ipertestuale" xfId="2387" builtinId="8" hidden="1"/>
    <cellStyle name="Collegamento ipertestuale" xfId="2389" builtinId="8" hidden="1"/>
    <cellStyle name="Collegamento ipertestuale" xfId="2391" builtinId="8" hidden="1"/>
    <cellStyle name="Collegamento ipertestuale" xfId="2393" builtinId="8" hidden="1"/>
    <cellStyle name="Collegamento ipertestuale" xfId="2395" builtinId="8" hidden="1"/>
    <cellStyle name="Collegamento ipertestuale" xfId="2397" builtinId="8" hidden="1"/>
    <cellStyle name="Collegamento ipertestuale" xfId="2399" builtinId="8" hidden="1"/>
    <cellStyle name="Collegamento ipertestuale" xfId="2401" builtinId="8" hidden="1"/>
    <cellStyle name="Collegamento ipertestuale" xfId="2403" builtinId="8" hidden="1"/>
    <cellStyle name="Collegamento ipertestuale" xfId="2405" builtinId="8" hidden="1"/>
    <cellStyle name="Collegamento ipertestuale" xfId="2407" builtinId="8" hidden="1"/>
    <cellStyle name="Collegamento ipertestuale" xfId="2409" builtinId="8" hidden="1"/>
    <cellStyle name="Collegamento ipertestuale" xfId="2411" builtinId="8" hidden="1"/>
    <cellStyle name="Collegamento ipertestuale" xfId="2413" builtinId="8" hidden="1"/>
    <cellStyle name="Collegamento ipertestuale" xfId="2415" builtinId="8" hidden="1"/>
    <cellStyle name="Collegamento ipertestuale" xfId="2417" builtinId="8" hidden="1"/>
    <cellStyle name="Collegamento ipertestuale" xfId="2419" builtinId="8" hidden="1"/>
    <cellStyle name="Collegamento ipertestuale" xfId="2421" builtinId="8" hidden="1"/>
    <cellStyle name="Collegamento ipertestuale" xfId="2423" builtinId="8" hidden="1"/>
    <cellStyle name="Collegamento ipertestuale" xfId="2425" builtinId="8" hidden="1"/>
    <cellStyle name="Collegamento ipertestuale" xfId="2427" builtinId="8" hidden="1"/>
    <cellStyle name="Collegamento ipertestuale" xfId="2429" builtinId="8" hidden="1"/>
    <cellStyle name="Collegamento ipertestuale" xfId="2431" builtinId="8" hidden="1"/>
    <cellStyle name="Collegamento ipertestuale" xfId="2433" builtinId="8" hidden="1"/>
    <cellStyle name="Collegamento ipertestuale" xfId="2435" builtinId="8" hidden="1"/>
    <cellStyle name="Collegamento ipertestuale" xfId="2437" builtinId="8" hidden="1"/>
    <cellStyle name="Collegamento ipertestuale" xfId="2439" builtinId="8" hidden="1"/>
    <cellStyle name="Collegamento ipertestuale" xfId="2441" builtinId="8" hidden="1"/>
    <cellStyle name="Collegamento ipertestuale" xfId="2443" builtinId="8" hidden="1"/>
    <cellStyle name="Collegamento ipertestuale" xfId="2445" builtinId="8" hidden="1"/>
    <cellStyle name="Collegamento ipertestuale" xfId="2447" builtinId="8" hidden="1"/>
    <cellStyle name="Collegamento ipertestuale" xfId="2449" builtinId="8" hidden="1"/>
    <cellStyle name="Collegamento ipertestuale" xfId="2451" builtinId="8" hidden="1"/>
    <cellStyle name="Collegamento ipertestuale" xfId="2453" builtinId="8" hidden="1"/>
    <cellStyle name="Collegamento ipertestuale" xfId="2455" builtinId="8" hidden="1"/>
    <cellStyle name="Collegamento ipertestuale" xfId="2457" builtinId="8" hidden="1"/>
    <cellStyle name="Collegamento ipertestuale" xfId="2459" builtinId="8" hidden="1"/>
    <cellStyle name="Collegamento ipertestuale" xfId="2461" builtinId="8" hidden="1"/>
    <cellStyle name="Collegamento ipertestuale" xfId="2463" builtinId="8" hidden="1"/>
    <cellStyle name="Collegamento ipertestuale" xfId="2465" builtinId="8" hidden="1"/>
    <cellStyle name="Collegamento ipertestuale" xfId="2467" builtinId="8" hidden="1"/>
    <cellStyle name="Collegamento ipertestuale" xfId="2469" builtinId="8" hidden="1"/>
    <cellStyle name="Collegamento ipertestuale" xfId="2471" builtinId="8" hidden="1"/>
    <cellStyle name="Collegamento ipertestuale" xfId="2473" builtinId="8" hidden="1"/>
    <cellStyle name="Collegamento ipertestuale" xfId="2475" builtinId="8" hidden="1"/>
    <cellStyle name="Collegamento ipertestuale" xfId="2477" builtinId="8" hidden="1"/>
    <cellStyle name="Collegamento ipertestuale" xfId="2479" builtinId="8" hidden="1"/>
    <cellStyle name="Collegamento ipertestuale" xfId="2481" builtinId="8" hidden="1"/>
    <cellStyle name="Collegamento ipertestuale" xfId="2483" builtinId="8" hidden="1"/>
    <cellStyle name="Collegamento ipertestuale" xfId="2485" builtinId="8" hidden="1"/>
    <cellStyle name="Collegamento ipertestuale" xfId="2487" builtinId="8" hidden="1"/>
    <cellStyle name="Collegamento ipertestuale" xfId="2489" builtinId="8" hidden="1"/>
    <cellStyle name="Collegamento ipertestuale" xfId="2491" builtinId="8" hidden="1"/>
    <cellStyle name="Collegamento ipertestuale" xfId="2493" builtinId="8" hidden="1"/>
    <cellStyle name="Collegamento ipertestuale" xfId="2495" builtinId="8" hidden="1"/>
    <cellStyle name="Collegamento ipertestuale" xfId="2497" builtinId="8" hidden="1"/>
    <cellStyle name="Collegamento ipertestuale" xfId="2499" builtinId="8" hidden="1"/>
    <cellStyle name="Collegamento ipertestuale" xfId="2501" builtinId="8" hidden="1"/>
    <cellStyle name="Collegamento ipertestuale" xfId="2503" builtinId="8" hidden="1"/>
    <cellStyle name="Collegamento ipertestuale" xfId="2505" builtinId="8" hidden="1"/>
    <cellStyle name="Collegamento ipertestuale" xfId="2507" builtinId="8" hidden="1"/>
    <cellStyle name="Collegamento ipertestuale" xfId="2509" builtinId="8" hidden="1"/>
    <cellStyle name="Collegamento ipertestuale" xfId="2511" builtinId="8" hidden="1"/>
    <cellStyle name="Collegamento ipertestuale" xfId="2513" builtinId="8" hidden="1"/>
    <cellStyle name="Collegamento ipertestuale" xfId="2515" builtinId="8" hidden="1"/>
    <cellStyle name="Collegamento ipertestuale" xfId="2517" builtinId="8" hidden="1"/>
    <cellStyle name="Collegamento ipertestuale" xfId="2519" builtinId="8" hidden="1"/>
    <cellStyle name="Collegamento ipertestuale" xfId="2521" builtinId="8" hidden="1"/>
    <cellStyle name="Collegamento ipertestuale" xfId="2523" builtinId="8" hidden="1"/>
    <cellStyle name="Collegamento ipertestuale" xfId="2525" builtinId="8" hidden="1"/>
    <cellStyle name="Collegamento ipertestuale" xfId="2527" builtinId="8" hidden="1"/>
    <cellStyle name="Collegamento ipertestuale" xfId="2529" builtinId="8" hidden="1"/>
    <cellStyle name="Collegamento ipertestuale" xfId="2531" builtinId="8" hidden="1"/>
    <cellStyle name="Collegamento ipertestuale" xfId="2533" builtinId="8" hidden="1"/>
    <cellStyle name="Collegamento ipertestuale" xfId="2535" builtinId="8" hidden="1"/>
    <cellStyle name="Collegamento ipertestuale" xfId="2537" builtinId="8" hidden="1"/>
    <cellStyle name="Collegamento ipertestuale" xfId="2539" builtinId="8" hidden="1"/>
    <cellStyle name="Collegamento ipertestuale" xfId="2541" builtinId="8" hidden="1"/>
    <cellStyle name="Collegamento ipertestuale" xfId="2543" builtinId="8" hidden="1"/>
    <cellStyle name="Collegamento ipertestuale" xfId="2545" builtinId="8" hidden="1"/>
    <cellStyle name="Collegamento ipertestuale" xfId="2547" builtinId="8" hidden="1"/>
    <cellStyle name="Collegamento ipertestuale" xfId="2549" builtinId="8" hidden="1"/>
    <cellStyle name="Collegamento ipertestuale" xfId="2551" builtinId="8" hidden="1"/>
    <cellStyle name="Collegamento ipertestuale" xfId="2553" builtinId="8" hidden="1"/>
    <cellStyle name="Collegamento ipertestuale" xfId="2555" builtinId="8" hidden="1"/>
    <cellStyle name="Collegamento ipertestuale" xfId="2557" builtinId="8" hidden="1"/>
    <cellStyle name="Collegamento ipertestuale" xfId="2559" builtinId="8" hidden="1"/>
    <cellStyle name="Collegamento ipertestuale" xfId="2561" builtinId="8" hidden="1"/>
    <cellStyle name="Collegamento ipertestuale" xfId="2563" builtinId="8" hidden="1"/>
    <cellStyle name="Collegamento ipertestuale" xfId="2565" builtinId="8" hidden="1"/>
    <cellStyle name="Collegamento ipertestuale" xfId="2567" builtinId="8" hidden="1"/>
    <cellStyle name="Collegamento ipertestuale" xfId="2569" builtinId="8" hidden="1"/>
    <cellStyle name="Collegamento ipertestuale" xfId="2571" builtinId="8" hidden="1"/>
    <cellStyle name="Collegamento ipertestuale" xfId="2573" builtinId="8" hidden="1"/>
    <cellStyle name="Collegamento ipertestuale" xfId="2575" builtinId="8" hidden="1"/>
    <cellStyle name="Collegamento ipertestuale" xfId="2577" builtinId="8" hidden="1"/>
    <cellStyle name="Collegamento ipertestuale" xfId="2579" builtinId="8" hidden="1"/>
    <cellStyle name="Collegamento ipertestuale" xfId="2581" builtinId="8" hidden="1"/>
    <cellStyle name="Collegamento ipertestuale" xfId="2583" builtinId="8" hidden="1"/>
    <cellStyle name="Collegamento ipertestuale" xfId="2585" builtinId="8" hidden="1"/>
    <cellStyle name="Collegamento ipertestuale" xfId="2587" builtinId="8" hidden="1"/>
    <cellStyle name="Collegamento ipertestuale" xfId="2589" builtinId="8" hidden="1"/>
    <cellStyle name="Collegamento ipertestuale" xfId="2591" builtinId="8" hidden="1"/>
    <cellStyle name="Collegamento ipertestuale" xfId="2593" builtinId="8" hidden="1"/>
    <cellStyle name="Collegamento ipertestuale" xfId="2595" builtinId="8" hidden="1"/>
    <cellStyle name="Collegamento ipertestuale" xfId="2597" builtinId="8" hidden="1"/>
    <cellStyle name="Collegamento ipertestuale" xfId="2599" builtinId="8" hidden="1"/>
    <cellStyle name="Collegamento ipertestuale" xfId="2601" builtinId="8" hidden="1"/>
    <cellStyle name="Collegamento ipertestuale" xfId="2603" builtinId="8" hidden="1"/>
    <cellStyle name="Collegamento ipertestuale" xfId="2605" builtinId="8" hidden="1"/>
    <cellStyle name="Collegamento ipertestuale" xfId="2607" builtinId="8" hidden="1"/>
    <cellStyle name="Collegamento ipertestuale" xfId="2609" builtinId="8" hidden="1"/>
    <cellStyle name="Collegamento ipertestuale" xfId="2611" builtinId="8" hidden="1"/>
    <cellStyle name="Collegamento ipertestuale" xfId="2613" builtinId="8" hidden="1"/>
    <cellStyle name="Collegamento ipertestuale" xfId="2615" builtinId="8" hidden="1"/>
    <cellStyle name="Collegamento ipertestuale" xfId="2617" builtinId="8" hidden="1"/>
    <cellStyle name="Collegamento ipertestuale" xfId="2619" builtinId="8" hidden="1"/>
    <cellStyle name="Collegamento ipertestuale" xfId="2621" builtinId="8" hidden="1"/>
    <cellStyle name="Collegamento ipertestuale" xfId="2623" builtinId="8" hidden="1"/>
    <cellStyle name="Collegamento ipertestuale" xfId="2625" builtinId="8" hidden="1"/>
    <cellStyle name="Collegamento ipertestuale" xfId="2627" builtinId="8" hidden="1"/>
    <cellStyle name="Collegamento ipertestuale" xfId="2629" builtinId="8" hidden="1"/>
    <cellStyle name="Collegamento ipertestuale" xfId="2631" builtinId="8" hidden="1"/>
    <cellStyle name="Collegamento ipertestuale" xfId="2633" builtinId="8" hidden="1"/>
    <cellStyle name="Collegamento ipertestuale" xfId="2635" builtinId="8" hidden="1"/>
    <cellStyle name="Collegamento ipertestuale" xfId="2637" builtinId="8" hidden="1"/>
    <cellStyle name="Collegamento ipertestuale" xfId="2639" builtinId="8" hidden="1"/>
    <cellStyle name="Collegamento ipertestuale" xfId="2641" builtinId="8" hidden="1"/>
    <cellStyle name="Collegamento ipertestuale" xfId="2643" builtinId="8" hidden="1"/>
    <cellStyle name="Collegamento ipertestuale" xfId="2645" builtinId="8" hidden="1"/>
    <cellStyle name="Collegamento ipertestuale" xfId="2647" builtinId="8" hidden="1"/>
    <cellStyle name="Collegamento ipertestuale" xfId="2649" builtinId="8" hidden="1"/>
    <cellStyle name="Collegamento ipertestuale" xfId="2651" builtinId="8" hidden="1"/>
    <cellStyle name="Collegamento ipertestuale" xfId="2653" builtinId="8" hidden="1"/>
    <cellStyle name="Collegamento ipertestuale" xfId="2655" builtinId="8" hidden="1"/>
    <cellStyle name="Collegamento ipertestuale" xfId="2657" builtinId="8" hidden="1"/>
    <cellStyle name="Collegamento ipertestuale" xfId="2659" builtinId="8" hidden="1"/>
    <cellStyle name="Collegamento ipertestuale" xfId="2661" builtinId="8" hidden="1"/>
    <cellStyle name="Collegamento ipertestuale" xfId="2663" builtinId="8" hidden="1"/>
    <cellStyle name="Collegamento ipertestuale" xfId="2665" builtinId="8" hidden="1"/>
    <cellStyle name="Collegamento ipertestuale" xfId="2667" builtinId="8" hidden="1"/>
    <cellStyle name="Collegamento ipertestuale" xfId="2669" builtinId="8" hidden="1"/>
    <cellStyle name="Collegamento ipertestuale" xfId="2671" builtinId="8" hidden="1"/>
    <cellStyle name="Collegamento ipertestuale" xfId="2673" builtinId="8" hidden="1"/>
    <cellStyle name="Collegamento ipertestuale" xfId="2675" builtinId="8" hidden="1"/>
    <cellStyle name="Collegamento ipertestuale" xfId="2677" builtinId="8" hidden="1"/>
    <cellStyle name="Collegamento ipertestuale" xfId="2679" builtinId="8" hidden="1"/>
    <cellStyle name="Collegamento ipertestuale" xfId="2681" builtinId="8" hidden="1"/>
    <cellStyle name="Collegamento ipertestuale" xfId="2683" builtinId="8" hidden="1"/>
    <cellStyle name="Collegamento ipertestuale" xfId="2685" builtinId="8" hidden="1"/>
    <cellStyle name="Collegamento ipertestuale" xfId="2687" builtinId="8" hidden="1"/>
    <cellStyle name="Collegamento ipertestuale" xfId="2689" builtinId="8" hidden="1"/>
    <cellStyle name="Collegamento ipertestuale" xfId="2691" builtinId="8" hidden="1"/>
    <cellStyle name="Collegamento ipertestuale" xfId="2693" builtinId="8" hidden="1"/>
    <cellStyle name="Collegamento ipertestuale" xfId="2695" builtinId="8" hidden="1"/>
    <cellStyle name="Collegamento ipertestuale" xfId="2697" builtinId="8" hidden="1"/>
    <cellStyle name="Collegamento ipertestuale" xfId="2699" builtinId="8" hidden="1"/>
    <cellStyle name="Collegamento ipertestuale" xfId="2701" builtinId="8" hidden="1"/>
    <cellStyle name="Collegamento ipertestuale" xfId="2703" builtinId="8" hidden="1"/>
    <cellStyle name="Collegamento ipertestuale" xfId="2705" builtinId="8" hidden="1"/>
    <cellStyle name="Collegamento ipertestuale" xfId="2707" builtinId="8" hidden="1"/>
    <cellStyle name="Collegamento ipertestuale" xfId="2709" builtinId="8" hidden="1"/>
    <cellStyle name="Collegamento ipertestuale" xfId="2711" builtinId="8" hidden="1"/>
    <cellStyle name="Collegamento ipertestuale" xfId="2713" builtinId="8" hidden="1"/>
    <cellStyle name="Collegamento ipertestuale" xfId="2715" builtinId="8" hidden="1"/>
    <cellStyle name="Collegamento ipertestuale" xfId="2717" builtinId="8" hidden="1"/>
    <cellStyle name="Collegamento ipertestuale" xfId="2719" builtinId="8" hidden="1"/>
    <cellStyle name="Collegamento ipertestuale" xfId="2721" builtinId="8" hidden="1"/>
    <cellStyle name="Collegamento ipertestuale" xfId="2723" builtinId="8" hidden="1"/>
    <cellStyle name="Collegamento ipertestuale" xfId="2725" builtinId="8" hidden="1"/>
    <cellStyle name="Collegamento ipertestuale" xfId="2727" builtinId="8" hidden="1"/>
    <cellStyle name="Collegamento ipertestuale" xfId="2729" builtinId="8" hidden="1"/>
    <cellStyle name="Collegamento ipertestuale" xfId="2731" builtinId="8" hidden="1"/>
    <cellStyle name="Collegamento ipertestuale" xfId="2733" builtinId="8" hidden="1"/>
    <cellStyle name="Collegamento ipertestuale" xfId="2735" builtinId="8" hidden="1"/>
    <cellStyle name="Collegamento ipertestuale" xfId="2737" builtinId="8" hidden="1"/>
    <cellStyle name="Collegamento ipertestuale" xfId="2739" builtinId="8" hidden="1"/>
    <cellStyle name="Collegamento ipertestuale" xfId="2741" builtinId="8" hidden="1"/>
    <cellStyle name="Collegamento ipertestuale" xfId="2743" builtinId="8" hidden="1"/>
    <cellStyle name="Collegamento ipertestuale" xfId="2745" builtinId="8" hidden="1"/>
    <cellStyle name="Collegamento ipertestuale" xfId="2747" builtinId="8" hidden="1"/>
    <cellStyle name="Collegamento ipertestuale" xfId="2749" builtinId="8" hidden="1"/>
    <cellStyle name="Collegamento ipertestuale" xfId="2751" builtinId="8" hidden="1"/>
    <cellStyle name="Collegamento ipertestuale" xfId="2753" builtinId="8" hidden="1"/>
    <cellStyle name="Collegamento ipertestuale" xfId="2755" builtinId="8" hidden="1"/>
    <cellStyle name="Collegamento ipertestuale" xfId="2757" builtinId="8" hidden="1"/>
    <cellStyle name="Collegamento ipertestuale" xfId="2759" builtinId="8" hidden="1"/>
    <cellStyle name="Collegamento ipertestuale" xfId="2761" builtinId="8" hidden="1"/>
    <cellStyle name="Collegamento ipertestuale" xfId="2763" builtinId="8" hidden="1"/>
    <cellStyle name="Collegamento ipertestuale" xfId="2765" builtinId="8" hidden="1"/>
    <cellStyle name="Collegamento ipertestuale" xfId="2767" builtinId="8" hidden="1"/>
    <cellStyle name="Collegamento ipertestuale" xfId="2769" builtinId="8" hidden="1"/>
    <cellStyle name="Collegamento ipertestuale" xfId="2771" builtinId="8" hidden="1"/>
    <cellStyle name="Collegamento ipertestuale" xfId="2773" builtinId="8" hidden="1"/>
    <cellStyle name="Collegamento ipertestuale" xfId="2775" builtinId="8" hidden="1"/>
    <cellStyle name="Collegamento ipertestuale" xfId="2777" builtinId="8" hidden="1"/>
    <cellStyle name="Collegamento ipertestuale" xfId="2779" builtinId="8" hidden="1"/>
    <cellStyle name="Collegamento ipertestuale" xfId="2781" builtinId="8" hidden="1"/>
    <cellStyle name="Collegamento ipertestuale" xfId="2783" builtinId="8" hidden="1"/>
    <cellStyle name="Collegamento ipertestuale" xfId="2785" builtinId="8" hidden="1"/>
    <cellStyle name="Collegamento ipertestuale" xfId="2787" builtinId="8" hidden="1"/>
    <cellStyle name="Collegamento ipertestuale" xfId="2789" builtinId="8" hidden="1"/>
    <cellStyle name="Collegamento ipertestuale" xfId="2791" builtinId="8" hidden="1"/>
    <cellStyle name="Collegamento ipertestuale" xfId="2793" builtinId="8" hidden="1"/>
    <cellStyle name="Collegamento ipertestuale" xfId="2795" builtinId="8" hidden="1"/>
    <cellStyle name="Collegamento ipertestuale" xfId="2797" builtinId="8" hidden="1"/>
    <cellStyle name="Collegamento ipertestuale" xfId="2799" builtinId="8" hidden="1"/>
    <cellStyle name="Collegamento ipertestuale" xfId="2801" builtinId="8" hidden="1"/>
    <cellStyle name="Collegamento ipertestuale" xfId="2803" builtinId="8" hidden="1"/>
    <cellStyle name="Collegamento ipertestuale" xfId="2805" builtinId="8" hidden="1"/>
    <cellStyle name="Collegamento ipertestuale" xfId="2807" builtinId="8" hidden="1"/>
    <cellStyle name="Collegamento ipertestuale" xfId="2809" builtinId="8" hidden="1"/>
    <cellStyle name="Collegamento ipertestuale" xfId="2811" builtinId="8" hidden="1"/>
    <cellStyle name="Collegamento ipertestuale" xfId="2813" builtinId="8" hidden="1"/>
    <cellStyle name="Collegamento ipertestuale" xfId="2815" builtinId="8" hidden="1"/>
    <cellStyle name="Collegamento ipertestuale" xfId="2817" builtinId="8" hidden="1"/>
    <cellStyle name="Collegamento ipertestuale" xfId="2819" builtinId="8" hidden="1"/>
    <cellStyle name="Collegamento ipertestuale" xfId="2821" builtinId="8" hidden="1"/>
    <cellStyle name="Collegamento ipertestuale" xfId="2823" builtinId="8" hidden="1"/>
    <cellStyle name="Collegamento ipertestuale" xfId="2825" builtinId="8" hidden="1"/>
    <cellStyle name="Collegamento ipertestuale" xfId="2827" builtinId="8" hidden="1"/>
    <cellStyle name="Collegamento ipertestuale" xfId="2829" builtinId="8" hidden="1"/>
    <cellStyle name="Collegamento ipertestuale" xfId="2831" builtinId="8" hidden="1"/>
    <cellStyle name="Collegamento ipertestuale" xfId="2833" builtinId="8" hidden="1"/>
    <cellStyle name="Collegamento ipertestuale" xfId="2835" builtinId="8" hidden="1"/>
    <cellStyle name="Collegamento ipertestuale" xfId="2837" builtinId="8" hidden="1"/>
    <cellStyle name="Collegamento ipertestuale" xfId="2839" builtinId="8" hidden="1"/>
    <cellStyle name="Collegamento ipertestuale" xfId="2841" builtinId="8" hidden="1"/>
    <cellStyle name="Collegamento ipertestuale" xfId="2843" builtinId="8" hidden="1"/>
    <cellStyle name="Collegamento ipertestuale" xfId="2845" builtinId="8" hidden="1"/>
    <cellStyle name="Collegamento ipertestuale" xfId="2847" builtinId="8" hidden="1"/>
    <cellStyle name="Collegamento ipertestuale" xfId="2849" builtinId="8" hidden="1"/>
    <cellStyle name="Collegamento ipertestuale" xfId="2851" builtinId="8" hidden="1"/>
    <cellStyle name="Collegamento ipertestuale" xfId="2853" builtinId="8" hidden="1"/>
    <cellStyle name="Collegamento ipertestuale" xfId="2855" builtinId="8" hidden="1"/>
    <cellStyle name="Collegamento ipertestuale" xfId="2857" builtinId="8" hidden="1"/>
    <cellStyle name="Collegamento ipertestuale" xfId="2859" builtinId="8" hidden="1"/>
    <cellStyle name="Collegamento ipertestuale" xfId="2861" builtinId="8" hidden="1"/>
    <cellStyle name="Collegamento ipertestuale" xfId="2863" builtinId="8" hidden="1"/>
    <cellStyle name="Collegamento ipertestuale" xfId="2865" builtinId="8" hidden="1"/>
    <cellStyle name="Collegamento ipertestuale" xfId="2867" builtinId="8" hidden="1"/>
    <cellStyle name="Collegamento ipertestuale" xfId="2869" builtinId="8" hidden="1"/>
    <cellStyle name="Collegamento ipertestuale" xfId="2871" builtinId="8" hidden="1"/>
    <cellStyle name="Collegamento ipertestuale" xfId="2873" builtinId="8" hidden="1"/>
    <cellStyle name="Collegamento ipertestuale" xfId="2875" builtinId="8" hidden="1"/>
    <cellStyle name="Collegamento ipertestuale" xfId="2877" builtinId="8" hidden="1"/>
    <cellStyle name="Collegamento ipertestuale" xfId="2879" builtinId="8" hidden="1"/>
    <cellStyle name="Collegamento ipertestuale" xfId="2881" builtinId="8" hidden="1"/>
    <cellStyle name="Collegamento ipertestuale" xfId="2883" builtinId="8" hidden="1"/>
    <cellStyle name="Collegamento ipertestuale" xfId="2885" builtinId="8" hidden="1"/>
    <cellStyle name="Collegamento ipertestuale" xfId="2887" builtinId="8" hidden="1"/>
    <cellStyle name="Collegamento ipertestuale" xfId="2889" builtinId="8" hidden="1"/>
    <cellStyle name="Collegamento ipertestuale" xfId="2891" builtinId="8" hidden="1"/>
    <cellStyle name="Collegamento ipertestuale" xfId="2893" builtinId="8" hidden="1"/>
    <cellStyle name="Collegamento ipertestuale" xfId="2895" builtinId="8" hidden="1"/>
    <cellStyle name="Collegamento ipertestuale" xfId="2897" builtinId="8" hidden="1"/>
    <cellStyle name="Collegamento ipertestuale" xfId="2899" builtinId="8" hidden="1"/>
    <cellStyle name="Collegamento ipertestuale" xfId="2901" builtinId="8" hidden="1"/>
    <cellStyle name="Collegamento ipertestuale" xfId="2903" builtinId="8" hidden="1"/>
    <cellStyle name="Collegamento ipertestuale" xfId="2905" builtinId="8" hidden="1"/>
    <cellStyle name="Collegamento ipertestuale" xfId="2907" builtinId="8" hidden="1"/>
    <cellStyle name="Collegamento ipertestuale" xfId="2909" builtinId="8" hidden="1"/>
    <cellStyle name="Collegamento ipertestuale" xfId="2911" builtinId="8" hidden="1"/>
    <cellStyle name="Collegamento ipertestuale" xfId="2913" builtinId="8" hidden="1"/>
    <cellStyle name="Collegamento ipertestuale" xfId="2915" builtinId="8" hidden="1"/>
    <cellStyle name="Collegamento ipertestuale" xfId="2917" builtinId="8" hidden="1"/>
    <cellStyle name="Collegamento ipertestuale" xfId="2919" builtinId="8" hidden="1"/>
    <cellStyle name="Collegamento ipertestuale" xfId="2921" builtinId="8" hidden="1"/>
    <cellStyle name="Collegamento ipertestuale" xfId="2923" builtinId="8" hidden="1"/>
    <cellStyle name="Collegamento ipertestuale" xfId="2925" builtinId="8" hidden="1"/>
    <cellStyle name="Collegamento ipertestuale" xfId="2927" builtinId="8" hidden="1"/>
    <cellStyle name="Collegamento ipertestuale" xfId="2929" builtinId="8" hidden="1"/>
    <cellStyle name="Collegamento ipertestuale" xfId="2931" builtinId="8" hidden="1"/>
    <cellStyle name="Collegamento ipertestuale" xfId="2933" builtinId="8" hidden="1"/>
    <cellStyle name="Collegamento ipertestuale" xfId="2935" builtinId="8" hidden="1"/>
    <cellStyle name="Collegamento ipertestuale" xfId="2937" builtinId="8" hidden="1"/>
    <cellStyle name="Collegamento ipertestuale" xfId="2939" builtinId="8" hidden="1"/>
    <cellStyle name="Collegamento ipertestuale" xfId="2941" builtinId="8" hidden="1"/>
    <cellStyle name="Collegamento ipertestuale" xfId="2943" builtinId="8" hidden="1"/>
    <cellStyle name="Collegamento ipertestuale" xfId="2945" builtinId="8" hidden="1"/>
    <cellStyle name="Collegamento ipertestuale" xfId="2947" builtinId="8" hidden="1"/>
    <cellStyle name="Collegamento ipertestuale" xfId="2949" builtinId="8" hidden="1"/>
    <cellStyle name="Collegamento ipertestuale" xfId="2951" builtinId="8" hidden="1"/>
    <cellStyle name="Collegamento ipertestuale" xfId="2953" builtinId="8" hidden="1"/>
    <cellStyle name="Collegamento ipertestuale" xfId="2955" builtinId="8" hidden="1"/>
    <cellStyle name="Collegamento ipertestuale" xfId="2957" builtinId="8" hidden="1"/>
    <cellStyle name="Collegamento ipertestuale" xfId="2959" builtinId="8" hidden="1"/>
    <cellStyle name="Collegamento ipertestuale" xfId="2961" builtinId="8" hidden="1"/>
    <cellStyle name="Collegamento ipertestuale" xfId="2963" builtinId="8" hidden="1"/>
    <cellStyle name="Collegamento ipertestuale" xfId="2965" builtinId="8" hidden="1"/>
    <cellStyle name="Collegamento ipertestuale" xfId="2967" builtinId="8" hidden="1"/>
    <cellStyle name="Collegamento ipertestuale" xfId="2969" builtinId="8" hidden="1"/>
    <cellStyle name="Collegamento ipertestuale" xfId="2971" builtinId="8" hidden="1"/>
    <cellStyle name="Collegamento ipertestuale" xfId="2973" builtinId="8" hidden="1"/>
    <cellStyle name="Collegamento ipertestuale" xfId="2975" builtinId="8" hidden="1"/>
    <cellStyle name="Collegamento ipertestuale" xfId="2977" builtinId="8" hidden="1"/>
    <cellStyle name="Collegamento ipertestuale" xfId="2979" builtinId="8" hidden="1"/>
    <cellStyle name="Collegamento ipertestuale" xfId="2981" builtinId="8" hidden="1"/>
    <cellStyle name="Collegamento ipertestuale" xfId="2983" builtinId="8" hidden="1"/>
    <cellStyle name="Collegamento ipertestuale" xfId="2985" builtinId="8" hidden="1"/>
    <cellStyle name="Collegamento ipertestuale" xfId="2987" builtinId="8" hidden="1"/>
    <cellStyle name="Collegamento ipertestuale" xfId="2989" builtinId="8" hidden="1"/>
    <cellStyle name="Collegamento ipertestuale" xfId="2991" builtinId="8" hidden="1"/>
    <cellStyle name="Collegamento ipertestuale" xfId="2993" builtinId="8" hidden="1"/>
    <cellStyle name="Collegamento ipertestuale" xfId="2995" builtinId="8" hidden="1"/>
    <cellStyle name="Collegamento ipertestuale" xfId="2997" builtinId="8" hidden="1"/>
    <cellStyle name="Collegamento ipertestuale" xfId="2999" builtinId="8" hidden="1"/>
    <cellStyle name="Collegamento ipertestuale" xfId="3001" builtinId="8" hidden="1"/>
    <cellStyle name="Collegamento ipertestuale" xfId="3003" builtinId="8" hidden="1"/>
    <cellStyle name="Collegamento ipertestuale" xfId="3005" builtinId="8" hidden="1"/>
    <cellStyle name="Collegamento ipertestuale" xfId="3007" builtinId="8" hidden="1"/>
    <cellStyle name="Collegamento ipertestuale" xfId="3009" builtinId="8" hidden="1"/>
    <cellStyle name="Collegamento ipertestuale" xfId="3011" builtinId="8" hidden="1"/>
    <cellStyle name="Collegamento ipertestuale" xfId="3013" builtinId="8" hidden="1"/>
    <cellStyle name="Collegamento ipertestuale" xfId="3015" builtinId="8" hidden="1"/>
    <cellStyle name="Collegamento ipertestuale" xfId="3017" builtinId="8" hidden="1"/>
    <cellStyle name="Collegamento ipertestuale" xfId="3019" builtinId="8" hidden="1"/>
    <cellStyle name="Collegamento ipertestuale" xfId="3021" builtinId="8" hidden="1"/>
    <cellStyle name="Collegamento ipertestuale" xfId="3023" builtinId="8" hidden="1"/>
    <cellStyle name="Collegamento ipertestuale" xfId="3025" builtinId="8" hidden="1"/>
    <cellStyle name="Collegamento ipertestuale" xfId="3027" builtinId="8" hidden="1"/>
    <cellStyle name="Collegamento ipertestuale" xfId="3029" builtinId="8" hidden="1"/>
    <cellStyle name="Collegamento ipertestuale" xfId="3031" builtinId="8" hidden="1"/>
    <cellStyle name="Collegamento ipertestuale" xfId="3033" builtinId="8" hidden="1"/>
    <cellStyle name="Collegamento ipertestuale" xfId="3035" builtinId="8" hidden="1"/>
    <cellStyle name="Collegamento ipertestuale" xfId="3037" builtinId="8" hidden="1"/>
    <cellStyle name="Collegamento ipertestuale" xfId="3039" builtinId="8" hidden="1"/>
    <cellStyle name="Collegamento ipertestuale" xfId="3041" builtinId="8" hidden="1"/>
    <cellStyle name="Collegamento ipertestuale" xfId="3043" builtinId="8" hidden="1"/>
    <cellStyle name="Collegamento ipertestuale" xfId="3045" builtinId="8" hidden="1"/>
    <cellStyle name="Collegamento ipertestuale" xfId="3047" builtinId="8" hidden="1"/>
    <cellStyle name="Collegamento ipertestuale" xfId="3049" builtinId="8" hidden="1"/>
    <cellStyle name="Collegamento ipertestuale" xfId="3051" builtinId="8" hidden="1"/>
    <cellStyle name="Collegamento ipertestuale" xfId="3053" builtinId="8" hidden="1"/>
    <cellStyle name="Collegamento ipertestuale" xfId="3055" builtinId="8" hidden="1"/>
    <cellStyle name="Collegamento ipertestuale" xfId="3057" builtinId="8" hidden="1"/>
    <cellStyle name="Collegamento ipertestuale" xfId="3059" builtinId="8" hidden="1"/>
    <cellStyle name="Collegamento ipertestuale" xfId="3061" builtinId="8" hidden="1"/>
    <cellStyle name="Collegamento ipertestuale" xfId="3063" builtinId="8" hidden="1"/>
    <cellStyle name="Collegamento ipertestuale" xfId="3065" builtinId="8" hidden="1"/>
    <cellStyle name="Collegamento ipertestuale" xfId="3067" builtinId="8" hidden="1"/>
    <cellStyle name="Collegamento ipertestuale" xfId="3069" builtinId="8" hidden="1"/>
    <cellStyle name="Collegamento ipertestuale" xfId="3071" builtinId="8" hidden="1"/>
    <cellStyle name="Collegamento ipertestuale" xfId="3073" builtinId="8" hidden="1"/>
    <cellStyle name="Collegamento ipertestuale" xfId="3075" builtinId="8" hidden="1"/>
    <cellStyle name="Collegamento ipertestuale" xfId="3077" builtinId="8" hidden="1"/>
    <cellStyle name="Collegamento ipertestuale" xfId="3079" builtinId="8" hidden="1"/>
    <cellStyle name="Collegamento ipertestuale" xfId="3081" builtinId="8" hidden="1"/>
    <cellStyle name="Collegamento ipertestuale" xfId="3083" builtinId="8" hidden="1"/>
    <cellStyle name="Collegamento ipertestuale" xfId="3085" builtinId="8" hidden="1"/>
    <cellStyle name="Collegamento ipertestuale" xfId="3087" builtinId="8" hidden="1"/>
    <cellStyle name="Collegamento ipertestuale" xfId="3089" builtinId="8" hidden="1"/>
    <cellStyle name="Collegamento ipertestuale" xfId="3091" builtinId="8" hidden="1"/>
    <cellStyle name="Collegamento ipertestuale" xfId="3093" builtinId="8" hidden="1"/>
    <cellStyle name="Collegamento ipertestuale" xfId="3095" builtinId="8" hidden="1"/>
    <cellStyle name="Collegamento ipertestuale" xfId="3097" builtinId="8" hidden="1"/>
    <cellStyle name="Collegamento ipertestuale" xfId="3099" builtinId="8" hidden="1"/>
    <cellStyle name="Collegamento ipertestuale" xfId="3101" builtinId="8" hidden="1"/>
    <cellStyle name="Collegamento ipertestuale" xfId="3103" builtinId="8" hidden="1"/>
    <cellStyle name="Collegamento ipertestuale" xfId="3105" builtinId="8" hidden="1"/>
    <cellStyle name="Collegamento ipertestuale" xfId="3107" builtinId="8" hidden="1"/>
    <cellStyle name="Collegamento ipertestuale" xfId="3109" builtinId="8" hidden="1"/>
    <cellStyle name="Collegamento ipertestuale" xfId="3111" builtinId="8" hidden="1"/>
    <cellStyle name="Collegamento ipertestuale" xfId="3113" builtinId="8" hidden="1"/>
    <cellStyle name="Collegamento ipertestuale" xfId="3115" builtinId="8" hidden="1"/>
    <cellStyle name="Collegamento ipertestuale" xfId="3117" builtinId="8" hidden="1"/>
    <cellStyle name="Collegamento ipertestuale" xfId="3119" builtinId="8" hidden="1"/>
    <cellStyle name="Collegamento ipertestuale" xfId="3121" builtinId="8" hidden="1"/>
    <cellStyle name="Collegamento ipertestuale" xfId="3123" builtinId="8" hidden="1"/>
    <cellStyle name="Collegamento ipertestuale" xfId="3125" builtinId="8" hidden="1"/>
    <cellStyle name="Collegamento ipertestuale" xfId="3127" builtinId="8" hidden="1"/>
    <cellStyle name="Collegamento ipertestuale" xfId="3129" builtinId="8" hidden="1"/>
    <cellStyle name="Collegamento ipertestuale" xfId="3131" builtinId="8" hidden="1"/>
    <cellStyle name="Collegamento ipertestuale" xfId="3133" builtinId="8" hidden="1"/>
    <cellStyle name="Collegamento ipertestuale" xfId="3135" builtinId="8" hidden="1"/>
    <cellStyle name="Collegamento ipertestuale" xfId="3137" builtinId="8" hidden="1"/>
    <cellStyle name="Collegamento ipertestuale" xfId="3139" builtinId="8" hidden="1"/>
    <cellStyle name="Collegamento ipertestuale" xfId="3141" builtinId="8" hidden="1"/>
    <cellStyle name="Collegamento ipertestuale" xfId="3143" builtinId="8" hidden="1"/>
    <cellStyle name="Collegamento ipertestuale" xfId="3145" builtinId="8" hidden="1"/>
    <cellStyle name="Collegamento ipertestuale" xfId="3147" builtinId="8" hidden="1"/>
    <cellStyle name="Collegamento ipertestuale" xfId="3149" builtinId="8" hidden="1"/>
    <cellStyle name="Collegamento ipertestuale" xfId="3151" builtinId="8" hidden="1"/>
    <cellStyle name="Collegamento ipertestuale" xfId="3153" builtinId="8" hidden="1"/>
    <cellStyle name="Collegamento ipertestuale" xfId="3155" builtinId="8" hidden="1"/>
    <cellStyle name="Collegamento ipertestuale" xfId="3157" builtinId="8" hidden="1"/>
    <cellStyle name="Collegamento ipertestuale" xfId="3159" builtinId="8" hidden="1"/>
    <cellStyle name="Collegamento ipertestuale" xfId="3161" builtinId="8" hidden="1"/>
    <cellStyle name="Collegamento ipertestuale" xfId="3163" builtinId="8" hidden="1"/>
    <cellStyle name="Collegamento ipertestuale" xfId="3165" builtinId="8" hidden="1"/>
    <cellStyle name="Collegamento ipertestuale" xfId="3167" builtinId="8" hidden="1"/>
    <cellStyle name="Collegamento ipertestuale" xfId="3169" builtinId="8" hidden="1"/>
    <cellStyle name="Collegamento ipertestuale" xfId="3171" builtinId="8" hidden="1"/>
    <cellStyle name="Collegamento ipertestuale" xfId="3173" builtinId="8" hidden="1"/>
    <cellStyle name="Collegamento ipertestuale" xfId="3175" builtinId="8" hidden="1"/>
    <cellStyle name="Collegamento ipertestuale" xfId="3177" builtinId="8" hidden="1"/>
    <cellStyle name="Collegamento ipertestuale" xfId="3179" builtinId="8" hidden="1"/>
    <cellStyle name="Collegamento ipertestuale" xfId="3181" builtinId="8" hidden="1"/>
    <cellStyle name="Collegamento ipertestuale" xfId="3183" builtinId="8" hidden="1"/>
    <cellStyle name="Collegamento ipertestuale" xfId="3185" builtinId="8" hidden="1"/>
    <cellStyle name="Collegamento ipertestuale" xfId="3187" builtinId="8" hidden="1"/>
    <cellStyle name="Collegamento ipertestuale" xfId="3189" builtinId="8" hidden="1"/>
    <cellStyle name="Collegamento ipertestuale" xfId="3191" builtinId="8" hidden="1"/>
    <cellStyle name="Collegamento ipertestuale" xfId="3193" builtinId="8" hidden="1"/>
    <cellStyle name="Collegamento ipertestuale" xfId="3195" builtinId="8" hidden="1"/>
    <cellStyle name="Collegamento ipertestuale" xfId="3197" builtinId="8" hidden="1"/>
    <cellStyle name="Collegamento ipertestuale" xfId="3199" builtinId="8" hidden="1"/>
    <cellStyle name="Collegamento ipertestuale" xfId="3201" builtinId="8" hidden="1"/>
    <cellStyle name="Collegamento ipertestuale" xfId="3203" builtinId="8" hidden="1"/>
    <cellStyle name="Collegamento ipertestuale" xfId="3205" builtinId="8" hidden="1"/>
    <cellStyle name="Collegamento ipertestuale" xfId="3207" builtinId="8" hidden="1"/>
    <cellStyle name="Collegamento ipertestuale" xfId="3209" builtinId="8" hidden="1"/>
    <cellStyle name="Collegamento ipertestuale" xfId="3211" builtinId="8" hidden="1"/>
    <cellStyle name="Collegamento ipertestuale" xfId="3213" builtinId="8" hidden="1"/>
    <cellStyle name="Collegamento ipertestuale" xfId="3215" builtinId="8" hidden="1"/>
    <cellStyle name="Collegamento ipertestuale" xfId="3217" builtinId="8" hidden="1"/>
    <cellStyle name="Collegamento ipertestuale" xfId="3219" builtinId="8" hidden="1"/>
    <cellStyle name="Collegamento ipertestuale" xfId="3221" builtinId="8" hidden="1"/>
    <cellStyle name="Collegamento ipertestuale" xfId="3223" builtinId="8" hidden="1"/>
    <cellStyle name="Collegamento ipertestuale" xfId="3225" builtinId="8" hidden="1"/>
    <cellStyle name="Collegamento ipertestuale" xfId="3227" builtinId="8" hidden="1"/>
    <cellStyle name="Collegamento ipertestuale" xfId="3229" builtinId="8" hidden="1"/>
    <cellStyle name="Collegamento ipertestuale" xfId="3231" builtinId="8" hidden="1"/>
    <cellStyle name="Collegamento ipertestuale" xfId="3233" builtinId="8" hidden="1"/>
    <cellStyle name="Collegamento ipertestuale" xfId="3235" builtinId="8" hidden="1"/>
    <cellStyle name="Collegamento ipertestuale" xfId="3237" builtinId="8" hidden="1"/>
    <cellStyle name="Collegamento ipertestuale" xfId="3239" builtinId="8" hidden="1"/>
    <cellStyle name="Collegamento ipertestuale" xfId="3241" builtinId="8" hidden="1"/>
    <cellStyle name="Collegamento ipertestuale" xfId="3243" builtinId="8" hidden="1"/>
    <cellStyle name="Collegamento ipertestuale" xfId="3245" builtinId="8" hidden="1"/>
    <cellStyle name="Collegamento ipertestuale" xfId="3247" builtinId="8" hidden="1"/>
    <cellStyle name="Collegamento ipertestuale" xfId="3249" builtinId="8" hidden="1"/>
    <cellStyle name="Collegamento ipertestuale" xfId="3251" builtinId="8" hidden="1"/>
    <cellStyle name="Collegamento ipertestuale" xfId="3253" builtinId="8" hidden="1"/>
    <cellStyle name="Collegamento ipertestuale" xfId="3255" builtinId="8" hidden="1"/>
    <cellStyle name="Collegamento ipertestuale" xfId="3257" builtinId="8" hidden="1"/>
    <cellStyle name="Collegamento ipertestuale" xfId="3259" builtinId="8" hidden="1"/>
    <cellStyle name="Collegamento ipertestuale" xfId="3261" builtinId="8" hidden="1"/>
    <cellStyle name="Collegamento ipertestuale" xfId="3263" builtinId="8" hidden="1"/>
    <cellStyle name="Collegamento ipertestuale" xfId="3265" builtinId="8" hidden="1"/>
    <cellStyle name="Collegamento ipertestuale" xfId="3267" builtinId="8" hidden="1"/>
    <cellStyle name="Collegamento ipertestuale" xfId="3269" builtinId="8" hidden="1"/>
    <cellStyle name="Collegamento ipertestuale" xfId="3271" builtinId="8" hidden="1"/>
    <cellStyle name="Collegamento ipertestuale" xfId="3273" builtinId="8" hidden="1"/>
    <cellStyle name="Collegamento ipertestuale" xfId="3275" builtinId="8" hidden="1"/>
    <cellStyle name="Collegamento ipertestuale" xfId="3277" builtinId="8" hidden="1"/>
    <cellStyle name="Collegamento ipertestuale" xfId="3279" builtinId="8" hidden="1"/>
    <cellStyle name="Collegamento ipertestuale" xfId="3281" builtinId="8" hidden="1"/>
    <cellStyle name="Collegamento ipertestuale" xfId="3283" builtinId="8" hidden="1"/>
    <cellStyle name="Collegamento ipertestuale" xfId="3285" builtinId="8" hidden="1"/>
    <cellStyle name="Collegamento ipertestuale" xfId="3287" builtinId="8" hidden="1"/>
    <cellStyle name="Collegamento ipertestuale" xfId="3289" builtinId="8" hidden="1"/>
    <cellStyle name="Collegamento ipertestuale" xfId="3291" builtinId="8" hidden="1"/>
    <cellStyle name="Collegamento ipertestuale" xfId="3293" builtinId="8" hidden="1"/>
    <cellStyle name="Collegamento ipertestuale" xfId="3295" builtinId="8" hidden="1"/>
    <cellStyle name="Collegamento ipertestuale" xfId="3297" builtinId="8" hidden="1"/>
    <cellStyle name="Collegamento ipertestuale" xfId="3299" builtinId="8" hidden="1"/>
    <cellStyle name="Collegamento ipertestuale" xfId="3301" builtinId="8" hidden="1"/>
    <cellStyle name="Collegamento ipertestuale" xfId="3303" builtinId="8" hidden="1"/>
    <cellStyle name="Collegamento ipertestuale" xfId="3305" builtinId="8" hidden="1"/>
    <cellStyle name="Collegamento ipertestuale" xfId="3307" builtinId="8" hidden="1"/>
    <cellStyle name="Collegamento ipertestuale" xfId="3309" builtinId="8" hidden="1"/>
    <cellStyle name="Collegamento ipertestuale" xfId="3311" builtinId="8" hidden="1"/>
    <cellStyle name="Collegamento ipertestuale" xfId="3313" builtinId="8" hidden="1"/>
    <cellStyle name="Collegamento ipertestuale" xfId="3315" builtinId="8" hidden="1"/>
    <cellStyle name="Collegamento ipertestuale" xfId="3317" builtinId="8" hidden="1"/>
    <cellStyle name="Collegamento ipertestuale" xfId="3319" builtinId="8" hidden="1"/>
    <cellStyle name="Collegamento ipertestuale" xfId="3321" builtinId="8" hidden="1"/>
    <cellStyle name="Collegamento ipertestuale" xfId="3323" builtinId="8" hidden="1"/>
    <cellStyle name="Collegamento ipertestuale" xfId="3325" builtinId="8" hidden="1"/>
    <cellStyle name="Collegamento ipertestuale" xfId="3327" builtinId="8" hidden="1"/>
    <cellStyle name="Collegamento ipertestuale" xfId="3329" builtinId="8" hidden="1"/>
    <cellStyle name="Collegamento ipertestuale" xfId="3331" builtinId="8" hidden="1"/>
    <cellStyle name="Collegamento ipertestuale" xfId="3333" builtinId="8" hidden="1"/>
    <cellStyle name="Collegamento ipertestuale" xfId="3335" builtinId="8" hidden="1"/>
    <cellStyle name="Collegamento ipertestuale" xfId="3337" builtinId="8" hidden="1"/>
    <cellStyle name="Collegamento ipertestuale" xfId="3339" builtinId="8" hidden="1"/>
    <cellStyle name="Collegamento ipertestuale" xfId="3341" builtinId="8" hidden="1"/>
    <cellStyle name="Collegamento ipertestuale" xfId="3343" builtinId="8" hidden="1"/>
    <cellStyle name="Collegamento ipertestuale" xfId="3345" builtinId="8" hidden="1"/>
    <cellStyle name="Collegamento ipertestuale" xfId="3347" builtinId="8" hidden="1"/>
    <cellStyle name="Collegamento ipertestuale" xfId="3349" builtinId="8" hidden="1"/>
    <cellStyle name="Collegamento ipertestuale" xfId="3351" builtinId="8" hidden="1"/>
    <cellStyle name="Collegamento ipertestuale" xfId="3353" builtinId="8" hidden="1"/>
    <cellStyle name="Collegamento ipertestuale" xfId="3355" builtinId="8" hidden="1"/>
    <cellStyle name="Collegamento ipertestuale" xfId="3357" builtinId="8" hidden="1"/>
    <cellStyle name="Collegamento ipertestuale" xfId="3359" builtinId="8" hidden="1"/>
    <cellStyle name="Collegamento ipertestuale" xfId="3361" builtinId="8" hidden="1"/>
    <cellStyle name="Collegamento ipertestuale" xfId="3363" builtinId="8" hidden="1"/>
    <cellStyle name="Collegamento ipertestuale" xfId="3365" builtinId="8" hidden="1"/>
    <cellStyle name="Collegamento ipertestuale" xfId="3367" builtinId="8" hidden="1"/>
    <cellStyle name="Collegamento ipertestuale" xfId="3369" builtinId="8" hidden="1"/>
    <cellStyle name="Collegamento ipertestuale" xfId="3371" builtinId="8" hidden="1"/>
    <cellStyle name="Collegamento ipertestuale" xfId="3373" builtinId="8" hidden="1"/>
    <cellStyle name="Collegamento ipertestuale" xfId="3375" builtinId="8" hidden="1"/>
    <cellStyle name="Collegamento ipertestuale" xfId="3377" builtinId="8" hidden="1"/>
    <cellStyle name="Collegamento ipertestuale" xfId="3379" builtinId="8" hidden="1"/>
    <cellStyle name="Collegamento ipertestuale" xfId="3381" builtinId="8" hidden="1"/>
    <cellStyle name="Collegamento ipertestuale" xfId="3383" builtinId="8" hidden="1"/>
    <cellStyle name="Collegamento ipertestuale" xfId="3385" builtinId="8" hidden="1"/>
    <cellStyle name="Collegamento ipertestuale" xfId="3387" builtinId="8" hidden="1"/>
    <cellStyle name="Collegamento ipertestuale" xfId="3389" builtinId="8" hidden="1"/>
    <cellStyle name="Collegamento ipertestuale" xfId="3391" builtinId="8" hidden="1"/>
    <cellStyle name="Collegamento ipertestuale" xfId="3393" builtinId="8" hidden="1"/>
    <cellStyle name="Collegamento ipertestuale" xfId="3395" builtinId="8" hidden="1"/>
    <cellStyle name="Collegamento ipertestuale" xfId="3397" builtinId="8" hidden="1"/>
    <cellStyle name="Collegamento ipertestuale" xfId="3399" builtinId="8" hidden="1"/>
    <cellStyle name="Collegamento ipertestuale" xfId="3401" builtinId="8" hidden="1"/>
    <cellStyle name="Collegamento ipertestuale" xfId="3403" builtinId="8" hidden="1"/>
    <cellStyle name="Collegamento ipertestuale" xfId="3405" builtinId="8" hidden="1"/>
    <cellStyle name="Collegamento ipertestuale" xfId="3407" builtinId="8" hidden="1"/>
    <cellStyle name="Collegamento ipertestuale" xfId="3409" builtinId="8" hidden="1"/>
    <cellStyle name="Collegamento ipertestuale" xfId="3411" builtinId="8" hidden="1"/>
    <cellStyle name="Collegamento ipertestuale" xfId="3413" builtinId="8" hidden="1"/>
    <cellStyle name="Collegamento ipertestuale" xfId="3415" builtinId="8" hidden="1"/>
    <cellStyle name="Collegamento ipertestuale" xfId="3417" builtinId="8" hidden="1"/>
    <cellStyle name="Collegamento ipertestuale" xfId="3419" builtinId="8" hidden="1"/>
    <cellStyle name="Collegamento ipertestuale" xfId="3421" builtinId="8" hidden="1"/>
    <cellStyle name="Collegamento ipertestuale" xfId="3423" builtinId="8" hidden="1"/>
    <cellStyle name="Collegamento ipertestuale" xfId="3425" builtinId="8" hidden="1"/>
    <cellStyle name="Collegamento ipertestuale" xfId="3427" builtinId="8" hidden="1"/>
    <cellStyle name="Collegamento ipertestuale" xfId="3429" builtinId="8" hidden="1"/>
    <cellStyle name="Collegamento ipertestuale" xfId="3431" builtinId="8" hidden="1"/>
    <cellStyle name="Collegamento ipertestuale" xfId="3433" builtinId="8" hidden="1"/>
    <cellStyle name="Collegamento ipertestuale" xfId="3435" builtinId="8" hidden="1"/>
    <cellStyle name="Collegamento ipertestuale" xfId="3437" builtinId="8" hidden="1"/>
    <cellStyle name="Collegamento ipertestuale" xfId="3439" builtinId="8" hidden="1"/>
    <cellStyle name="Collegamento ipertestuale" xfId="3441" builtinId="8" hidden="1"/>
    <cellStyle name="Collegamento ipertestuale" xfId="3443" builtinId="8" hidden="1"/>
    <cellStyle name="Collegamento ipertestuale" xfId="3445" builtinId="8" hidden="1"/>
    <cellStyle name="Collegamento ipertestuale" xfId="3447" builtinId="8" hidden="1"/>
    <cellStyle name="Collegamento ipertestuale" xfId="3449" builtinId="8" hidden="1"/>
    <cellStyle name="Collegamento ipertestuale" xfId="3451" builtinId="8" hidden="1"/>
    <cellStyle name="Collegamento ipertestuale" xfId="3453" builtinId="8" hidden="1"/>
    <cellStyle name="Collegamento ipertestuale" xfId="3455" builtinId="8" hidden="1"/>
    <cellStyle name="Collegamento ipertestuale" xfId="3457" builtinId="8" hidden="1"/>
    <cellStyle name="Collegamento ipertestuale" xfId="3459" builtinId="8" hidden="1"/>
    <cellStyle name="Collegamento ipertestuale" xfId="3461" builtinId="8" hidden="1"/>
    <cellStyle name="Collegamento ipertestuale" xfId="3463" builtinId="8" hidden="1"/>
    <cellStyle name="Collegamento ipertestuale" xfId="3465" builtinId="8" hidden="1"/>
    <cellStyle name="Collegamento ipertestuale" xfId="3467" builtinId="8" hidden="1"/>
    <cellStyle name="Collegamento ipertestuale" xfId="3469" builtinId="8" hidden="1"/>
    <cellStyle name="Collegamento ipertestuale" xfId="3471" builtinId="8" hidden="1"/>
    <cellStyle name="Collegamento ipertestuale" xfId="3473" builtinId="8" hidden="1"/>
    <cellStyle name="Collegamento ipertestuale" xfId="3475" builtinId="8" hidden="1"/>
    <cellStyle name="Collegamento ipertestuale" xfId="3477" builtinId="8" hidden="1"/>
    <cellStyle name="Collegamento ipertestuale" xfId="3479" builtinId="8" hidden="1"/>
    <cellStyle name="Collegamento ipertestuale" xfId="3481" builtinId="8" hidden="1"/>
    <cellStyle name="Collegamento ipertestuale" xfId="3483" builtinId="8" hidden="1"/>
    <cellStyle name="Collegamento ipertestuale" xfId="3485" builtinId="8" hidden="1"/>
    <cellStyle name="Collegamento ipertestuale" xfId="3487" builtinId="8" hidden="1"/>
    <cellStyle name="Collegamento ipertestuale" xfId="3489" builtinId="8" hidden="1"/>
    <cellStyle name="Collegamento ipertestuale" xfId="3491" builtinId="8" hidden="1"/>
    <cellStyle name="Collegamento ipertestuale" xfId="3493" builtinId="8" hidden="1"/>
    <cellStyle name="Collegamento ipertestuale" xfId="3495" builtinId="8" hidden="1"/>
    <cellStyle name="Collegamento ipertestuale" xfId="3497" builtinId="8" hidden="1"/>
    <cellStyle name="Collegamento ipertestuale" xfId="3499" builtinId="8" hidden="1"/>
    <cellStyle name="Collegamento ipertestuale" xfId="3501" builtinId="8" hidden="1"/>
    <cellStyle name="Collegamento ipertestuale" xfId="3503" builtinId="8" hidden="1"/>
    <cellStyle name="Collegamento ipertestuale" xfId="3505" builtinId="8" hidden="1"/>
    <cellStyle name="Collegamento ipertestuale" xfId="3507" builtinId="8" hidden="1"/>
    <cellStyle name="Collegamento ipertestuale" xfId="3509" builtinId="8" hidden="1"/>
    <cellStyle name="Collegamento ipertestuale" xfId="3511" builtinId="8" hidden="1"/>
    <cellStyle name="Collegamento ipertestuale" xfId="3513" builtinId="8" hidden="1"/>
    <cellStyle name="Collegamento ipertestuale" xfId="3515" builtinId="8" hidden="1"/>
    <cellStyle name="Collegamento ipertestuale" xfId="3517" builtinId="8" hidden="1"/>
    <cellStyle name="Collegamento ipertestuale" xfId="3519" builtinId="8" hidden="1"/>
    <cellStyle name="Collegamento ipertestuale" xfId="3521" builtinId="8" hidden="1"/>
    <cellStyle name="Collegamento ipertestuale" xfId="3523" builtinId="8" hidden="1"/>
    <cellStyle name="Collegamento ipertestuale" xfId="3525" builtinId="8" hidden="1"/>
    <cellStyle name="Collegamento ipertestuale" xfId="3527" builtinId="8" hidden="1"/>
    <cellStyle name="Collegamento ipertestuale" xfId="3529" builtinId="8" hidden="1"/>
    <cellStyle name="Collegamento ipertestuale" xfId="3531" builtinId="8" hidden="1"/>
    <cellStyle name="Collegamento ipertestuale" xfId="3533" builtinId="8" hidden="1"/>
    <cellStyle name="Collegamento ipertestuale" xfId="3535" builtinId="8" hidden="1"/>
    <cellStyle name="Collegamento ipertestuale" xfId="3537" builtinId="8" hidden="1"/>
    <cellStyle name="Collegamento ipertestuale" xfId="3539" builtinId="8" hidden="1"/>
    <cellStyle name="Collegamento ipertestuale" xfId="3541" builtinId="8" hidden="1"/>
    <cellStyle name="Collegamento ipertestuale" xfId="3543" builtinId="8" hidden="1"/>
    <cellStyle name="Collegamento ipertestuale" xfId="3545" builtinId="8" hidden="1"/>
    <cellStyle name="Collegamento ipertestuale" xfId="3547" builtinId="8" hidden="1"/>
    <cellStyle name="Collegamento ipertestuale" xfId="3549" builtinId="8" hidden="1"/>
    <cellStyle name="Collegamento ipertestuale" xfId="3551" builtinId="8" hidden="1"/>
    <cellStyle name="Collegamento ipertestuale" xfId="3553" builtinId="8" hidden="1"/>
    <cellStyle name="Collegamento ipertestuale" xfId="3555" builtinId="8" hidden="1"/>
    <cellStyle name="Collegamento ipertestuale" xfId="3557" builtinId="8" hidden="1"/>
    <cellStyle name="Collegamento ipertestuale" xfId="3559" builtinId="8" hidden="1"/>
    <cellStyle name="Collegamento ipertestuale" xfId="3561" builtinId="8" hidden="1"/>
    <cellStyle name="Collegamento ipertestuale" xfId="3563" builtinId="8" hidden="1"/>
    <cellStyle name="Collegamento ipertestuale" xfId="3565" builtinId="8" hidden="1"/>
    <cellStyle name="Collegamento ipertestuale" xfId="3567" builtinId="8" hidden="1"/>
    <cellStyle name="Collegamento ipertestuale" xfId="3569" builtinId="8" hidden="1"/>
    <cellStyle name="Collegamento ipertestuale" xfId="3571" builtinId="8" hidden="1"/>
    <cellStyle name="Collegamento ipertestuale" xfId="3573" builtinId="8" hidden="1"/>
    <cellStyle name="Collegamento ipertestuale" xfId="3575" builtinId="8" hidden="1"/>
    <cellStyle name="Collegamento ipertestuale" xfId="3577" builtinId="8" hidden="1"/>
    <cellStyle name="Collegamento ipertestuale" xfId="3579" builtinId="8" hidden="1"/>
    <cellStyle name="Collegamento ipertestuale" xfId="3581" builtinId="8" hidden="1"/>
    <cellStyle name="Collegamento ipertestuale" xfId="3583" builtinId="8" hidden="1"/>
    <cellStyle name="Collegamento ipertestuale" xfId="3585" builtinId="8" hidden="1"/>
    <cellStyle name="Collegamento ipertestuale" xfId="3587" builtinId="8" hidden="1"/>
    <cellStyle name="Collegamento ipertestuale" xfId="3589" builtinId="8" hidden="1"/>
    <cellStyle name="Collegamento ipertestuale" xfId="3591" builtinId="8" hidden="1"/>
    <cellStyle name="Collegamento ipertestuale" xfId="3593" builtinId="8" hidden="1"/>
    <cellStyle name="Collegamento ipertestuale" xfId="3595" builtinId="8" hidden="1"/>
    <cellStyle name="Collegamento ipertestuale" xfId="3597" builtinId="8" hidden="1"/>
    <cellStyle name="Collegamento ipertestuale" xfId="3599" builtinId="8" hidden="1"/>
    <cellStyle name="Collegamento ipertestuale" xfId="3601" builtinId="8" hidden="1"/>
    <cellStyle name="Collegamento ipertestuale" xfId="3603" builtinId="8" hidden="1"/>
    <cellStyle name="Collegamento ipertestuale" xfId="3605" builtinId="8" hidden="1"/>
    <cellStyle name="Collegamento ipertestuale" xfId="3607" builtinId="8" hidden="1"/>
    <cellStyle name="Collegamento ipertestuale" xfId="3609" builtinId="8" hidden="1"/>
    <cellStyle name="Collegamento ipertestuale" xfId="3611" builtinId="8" hidden="1"/>
    <cellStyle name="Collegamento ipertestuale" xfId="3613" builtinId="8" hidden="1"/>
    <cellStyle name="Collegamento ipertestuale" xfId="3615" builtinId="8" hidden="1"/>
    <cellStyle name="Collegamento ipertestuale" xfId="3617" builtinId="8" hidden="1"/>
    <cellStyle name="Collegamento ipertestuale" xfId="3619" builtinId="8" hidden="1"/>
    <cellStyle name="Collegamento ipertestuale" xfId="3621" builtinId="8" hidden="1"/>
    <cellStyle name="Collegamento ipertestuale" xfId="3623" builtinId="8" hidden="1"/>
    <cellStyle name="Collegamento ipertestuale" xfId="3625" builtinId="8" hidden="1"/>
    <cellStyle name="Collegamento ipertestuale" xfId="3627" builtinId="8" hidden="1"/>
    <cellStyle name="Collegamento ipertestuale" xfId="3629" builtinId="8" hidden="1"/>
    <cellStyle name="Collegamento ipertestuale" xfId="3631" builtinId="8" hidden="1"/>
    <cellStyle name="Collegamento ipertestuale" xfId="3633" builtinId="8" hidden="1"/>
    <cellStyle name="Collegamento ipertestuale" xfId="3635" builtinId="8" hidden="1"/>
    <cellStyle name="Collegamento ipertestuale" xfId="3637" builtinId="8" hidden="1"/>
    <cellStyle name="Collegamento ipertestuale" xfId="3639" builtinId="8" hidden="1"/>
    <cellStyle name="Collegamento ipertestuale" xfId="3641" builtinId="8" hidden="1"/>
    <cellStyle name="Collegamento ipertestuale" xfId="3643" builtinId="8" hidden="1"/>
    <cellStyle name="Collegamento ipertestuale" xfId="3645" builtinId="8" hidden="1"/>
    <cellStyle name="Collegamento ipertestuale" xfId="3647" builtinId="8" hidden="1"/>
    <cellStyle name="Collegamento ipertestuale" xfId="3649" builtinId="8" hidden="1"/>
    <cellStyle name="Collegamento ipertestuale" xfId="3651" builtinId="8" hidden="1"/>
    <cellStyle name="Collegamento ipertestuale" xfId="3653" builtinId="8" hidden="1"/>
    <cellStyle name="Collegamento ipertestuale" xfId="3655" builtinId="8" hidden="1"/>
    <cellStyle name="Collegamento ipertestuale" xfId="3657" builtinId="8" hidden="1"/>
    <cellStyle name="Collegamento ipertestuale" xfId="3659" builtinId="8" hidden="1"/>
    <cellStyle name="Collegamento ipertestuale" xfId="3661" builtinId="8" hidden="1"/>
    <cellStyle name="Collegamento ipertestuale" xfId="3663" builtinId="8" hidden="1"/>
    <cellStyle name="Collegamento ipertestuale" xfId="3665" builtinId="8" hidden="1"/>
    <cellStyle name="Collegamento ipertestuale" xfId="3667" builtinId="8" hidden="1"/>
    <cellStyle name="Collegamento ipertestuale" xfId="3669" builtinId="8" hidden="1"/>
    <cellStyle name="Collegamento ipertestuale" xfId="3671" builtinId="8" hidden="1"/>
    <cellStyle name="Collegamento ipertestuale" xfId="3673" builtinId="8" hidden="1"/>
    <cellStyle name="Collegamento ipertestuale" xfId="3675" builtinId="8" hidden="1"/>
    <cellStyle name="Collegamento ipertestuale" xfId="3677" builtinId="8" hidden="1"/>
    <cellStyle name="Collegamento ipertestuale" xfId="3679" builtinId="8" hidden="1"/>
    <cellStyle name="Collegamento ipertestuale" xfId="3681" builtinId="8" hidden="1"/>
    <cellStyle name="Collegamento ipertestuale" xfId="3683" builtinId="8" hidden="1"/>
    <cellStyle name="Collegamento ipertestuale" xfId="3685" builtinId="8" hidden="1"/>
    <cellStyle name="Collegamento ipertestuale" xfId="3687" builtinId="8" hidden="1"/>
    <cellStyle name="Collegamento ipertestuale" xfId="3689" builtinId="8" hidden="1"/>
    <cellStyle name="Collegamento ipertestuale" xfId="3691" builtinId="8" hidden="1"/>
    <cellStyle name="Collegamento ipertestuale" xfId="3693" builtinId="8" hidden="1"/>
    <cellStyle name="Collegamento ipertestuale" xfId="3695" builtinId="8" hidden="1"/>
    <cellStyle name="Collegamento ipertestuale" xfId="3697" builtinId="8" hidden="1"/>
    <cellStyle name="Collegamento ipertestuale" xfId="3699" builtinId="8" hidden="1"/>
    <cellStyle name="Collegamento ipertestuale" xfId="3701" builtinId="8" hidden="1"/>
    <cellStyle name="Collegamento ipertestuale" xfId="3703" builtinId="8" hidden="1"/>
    <cellStyle name="Collegamento ipertestuale" xfId="3705" builtinId="8" hidden="1"/>
    <cellStyle name="Collegamento ipertestuale" xfId="3707" builtinId="8" hidden="1"/>
    <cellStyle name="Collegamento ipertestuale" xfId="3709" builtinId="8" hidden="1"/>
    <cellStyle name="Collegamento ipertestuale" xfId="3711" builtinId="8" hidden="1"/>
    <cellStyle name="Collegamento ipertestuale" xfId="3713" builtinId="8" hidden="1"/>
    <cellStyle name="Collegamento ipertestuale" xfId="3715" builtinId="8" hidden="1"/>
    <cellStyle name="Collegamento ipertestuale" xfId="3717" builtinId="8" hidden="1"/>
    <cellStyle name="Collegamento ipertestuale" xfId="3719" builtinId="8" hidden="1"/>
    <cellStyle name="Collegamento ipertestuale" xfId="3721" builtinId="8" hidden="1"/>
    <cellStyle name="Collegamento ipertestuale" xfId="3723" builtinId="8" hidden="1"/>
    <cellStyle name="Collegamento ipertestuale" xfId="3725" builtinId="8" hidden="1"/>
    <cellStyle name="Collegamento ipertestuale" xfId="3727" builtinId="8" hidden="1"/>
    <cellStyle name="Collegamento ipertestuale" xfId="3729" builtinId="8" hidden="1"/>
    <cellStyle name="Collegamento ipertestuale" xfId="3731" builtinId="8" hidden="1"/>
    <cellStyle name="Collegamento ipertestuale" xfId="3733" builtinId="8" hidden="1"/>
    <cellStyle name="Collegamento ipertestuale" xfId="3735" builtinId="8" hidden="1"/>
    <cellStyle name="Collegamento ipertestuale" xfId="3737" builtinId="8" hidden="1"/>
    <cellStyle name="Collegamento ipertestuale" xfId="3739" builtinId="8" hidden="1"/>
    <cellStyle name="Collegamento ipertestuale" xfId="3741" builtinId="8" hidden="1"/>
    <cellStyle name="Collegamento ipertestuale" xfId="3743" builtinId="8" hidden="1"/>
    <cellStyle name="Collegamento ipertestuale" xfId="3745" builtinId="8" hidden="1"/>
    <cellStyle name="Collegamento ipertestuale" xfId="3747" builtinId="8" hidden="1"/>
    <cellStyle name="Collegamento ipertestuale" xfId="3749" builtinId="8" hidden="1"/>
    <cellStyle name="Collegamento ipertestuale" xfId="3751" builtinId="8" hidden="1"/>
    <cellStyle name="Collegamento ipertestuale" xfId="3753" builtinId="8" hidden="1"/>
    <cellStyle name="Collegamento ipertestuale" xfId="3755" builtinId="8" hidden="1"/>
    <cellStyle name="Collegamento ipertestuale" xfId="3757" builtinId="8" hidden="1"/>
    <cellStyle name="Collegamento ipertestuale" xfId="3759" builtinId="8" hidden="1"/>
    <cellStyle name="Collegamento ipertestuale" xfId="3761" builtinId="8" hidden="1"/>
    <cellStyle name="Collegamento ipertestuale" xfId="3763" builtinId="8" hidden="1"/>
    <cellStyle name="Collegamento ipertestuale" xfId="3765" builtinId="8" hidden="1"/>
    <cellStyle name="Collegamento ipertestuale" xfId="3767" builtinId="8" hidden="1"/>
    <cellStyle name="Collegamento ipertestuale" xfId="3769" builtinId="8" hidden="1"/>
    <cellStyle name="Collegamento ipertestuale" xfId="3771" builtinId="8" hidden="1"/>
    <cellStyle name="Collegamento ipertestuale" xfId="3773" builtinId="8" hidden="1"/>
    <cellStyle name="Collegamento ipertestuale" xfId="3775" builtinId="8" hidden="1"/>
    <cellStyle name="Collegamento ipertestuale" xfId="3777" builtinId="8" hidden="1"/>
    <cellStyle name="Collegamento ipertestuale" xfId="3779" builtinId="8" hidden="1"/>
    <cellStyle name="Collegamento ipertestuale" xfId="3781" builtinId="8" hidden="1"/>
    <cellStyle name="Collegamento ipertestuale" xfId="3783" builtinId="8" hidden="1"/>
    <cellStyle name="Collegamento ipertestuale" xfId="3785" builtinId="8" hidden="1"/>
    <cellStyle name="Collegamento ipertestuale" xfId="3787" builtinId="8" hidden="1"/>
    <cellStyle name="Collegamento ipertestuale" xfId="3789" builtinId="8" hidden="1"/>
    <cellStyle name="Collegamento ipertestuale" xfId="3791" builtinId="8" hidden="1"/>
    <cellStyle name="Collegamento ipertestuale" xfId="3793" builtinId="8" hidden="1"/>
    <cellStyle name="Collegamento ipertestuale" xfId="3795" builtinId="8" hidden="1"/>
    <cellStyle name="Collegamento ipertestuale" xfId="3797" builtinId="8" hidden="1"/>
    <cellStyle name="Collegamento ipertestuale" xfId="3799" builtinId="8" hidden="1"/>
    <cellStyle name="Collegamento ipertestuale" xfId="3801" builtinId="8" hidden="1"/>
    <cellStyle name="Collegamento ipertestuale" xfId="3803" builtinId="8" hidden="1"/>
    <cellStyle name="Collegamento ipertestuale" xfId="3805" builtinId="8" hidden="1"/>
    <cellStyle name="Collegamento ipertestuale" xfId="3807" builtinId="8" hidden="1"/>
    <cellStyle name="Collegamento ipertestuale" xfId="3809" builtinId="8" hidden="1"/>
    <cellStyle name="Collegamento ipertestuale" xfId="3811" builtinId="8" hidden="1"/>
    <cellStyle name="Collegamento ipertestuale" xfId="3813" builtinId="8" hidden="1"/>
    <cellStyle name="Collegamento ipertestuale" xfId="3815" builtinId="8" hidden="1"/>
    <cellStyle name="Collegamento ipertestuale" xfId="3817" builtinId="8" hidden="1"/>
    <cellStyle name="Collegamento ipertestuale" xfId="3819" builtinId="8" hidden="1"/>
    <cellStyle name="Collegamento ipertestuale" xfId="3821" builtinId="8" hidden="1"/>
    <cellStyle name="Collegamento ipertestuale" xfId="3823" builtinId="8" hidden="1"/>
    <cellStyle name="Collegamento ipertestuale" xfId="3825" builtinId="8" hidden="1"/>
    <cellStyle name="Collegamento ipertestuale" xfId="3827" builtinId="8" hidden="1"/>
    <cellStyle name="Collegamento ipertestuale" xfId="3829" builtinId="8" hidden="1"/>
    <cellStyle name="Collegamento ipertestuale" xfId="3831" builtinId="8" hidden="1"/>
    <cellStyle name="Collegamento ipertestuale" xfId="3833" builtinId="8" hidden="1"/>
    <cellStyle name="Collegamento ipertestuale" xfId="3835" builtinId="8" hidden="1"/>
    <cellStyle name="Collegamento ipertestuale" xfId="3837" builtinId="8" hidden="1"/>
    <cellStyle name="Collegamento ipertestuale" xfId="3839" builtinId="8" hidden="1"/>
    <cellStyle name="Collegamento ipertestuale" xfId="3841" builtinId="8" hidden="1"/>
    <cellStyle name="Collegamento ipertestuale" xfId="3843" builtinId="8" hidden="1"/>
    <cellStyle name="Collegamento ipertestuale" xfId="3845" builtinId="8" hidden="1"/>
    <cellStyle name="Collegamento ipertestuale" xfId="3847" builtinId="8" hidden="1"/>
    <cellStyle name="Collegamento ipertestuale" xfId="3849" builtinId="8" hidden="1"/>
    <cellStyle name="Collegamento ipertestuale" xfId="3851" builtinId="8" hidden="1"/>
    <cellStyle name="Collegamento ipertestuale" xfId="3853" builtinId="8" hidden="1"/>
    <cellStyle name="Collegamento ipertestuale" xfId="3855" builtinId="8" hidden="1"/>
    <cellStyle name="Collegamento ipertestuale" xfId="3857" builtinId="8" hidden="1"/>
    <cellStyle name="Collegamento ipertestuale" xfId="3859" builtinId="8" hidden="1"/>
    <cellStyle name="Collegamento ipertestuale" xfId="3861" builtinId="8" hidden="1"/>
    <cellStyle name="Collegamento ipertestuale" xfId="3863" builtinId="8" hidden="1"/>
    <cellStyle name="Collegamento ipertestuale" xfId="3865" builtinId="8" hidden="1"/>
    <cellStyle name="Collegamento ipertestuale" xfId="3867" builtinId="8" hidden="1"/>
    <cellStyle name="Collegamento ipertestuale" xfId="3869" builtinId="8" hidden="1"/>
    <cellStyle name="Collegamento ipertestuale" xfId="3871" builtinId="8" hidden="1"/>
    <cellStyle name="Collegamento ipertestuale" xfId="3873" builtinId="8" hidden="1"/>
    <cellStyle name="Collegamento ipertestuale" xfId="3875" builtinId="8" hidden="1"/>
    <cellStyle name="Collegamento ipertestuale" xfId="3877" builtinId="8" hidden="1"/>
    <cellStyle name="Collegamento ipertestuale" xfId="3879" builtinId="8" hidden="1"/>
    <cellStyle name="Collegamento ipertestuale" xfId="3881" builtinId="8" hidden="1"/>
    <cellStyle name="Collegamento ipertestuale" xfId="3883" builtinId="8" hidden="1"/>
    <cellStyle name="Collegamento ipertestuale" xfId="3885" builtinId="8" hidden="1"/>
    <cellStyle name="Collegamento ipertestuale" xfId="3887" builtinId="8" hidden="1"/>
    <cellStyle name="Collegamento ipertestuale" xfId="3889" builtinId="8" hidden="1"/>
    <cellStyle name="Collegamento ipertestuale" xfId="3891" builtinId="8" hidden="1"/>
    <cellStyle name="Collegamento ipertestuale" xfId="3893" builtinId="8" hidden="1"/>
    <cellStyle name="Collegamento ipertestuale" xfId="3895" builtinId="8" hidden="1"/>
    <cellStyle name="Collegamento ipertestuale" xfId="3897" builtinId="8" hidden="1"/>
    <cellStyle name="Collegamento ipertestuale" xfId="3899" builtinId="8" hidden="1"/>
    <cellStyle name="Collegamento ipertestuale" xfId="3901" builtinId="8" hidden="1"/>
    <cellStyle name="Collegamento ipertestuale" xfId="3903" builtinId="8" hidden="1"/>
    <cellStyle name="Collegamento ipertestuale" xfId="3905" builtinId="8" hidden="1"/>
    <cellStyle name="Collegamento ipertestuale" xfId="3907" builtinId="8" hidden="1"/>
    <cellStyle name="Collegamento ipertestuale" xfId="3909" builtinId="8" hidden="1"/>
    <cellStyle name="Collegamento ipertestuale" xfId="3911" builtinId="8" hidden="1"/>
    <cellStyle name="Collegamento ipertestuale" xfId="3913" builtinId="8" hidden="1"/>
    <cellStyle name="Collegamento ipertestuale" xfId="3915" builtinId="8" hidden="1"/>
    <cellStyle name="Collegamento ipertestuale" xfId="3917" builtinId="8" hidden="1"/>
    <cellStyle name="Collegamento ipertestuale" xfId="3919" builtinId="8" hidden="1"/>
    <cellStyle name="Collegamento ipertestuale" xfId="3921" builtinId="8" hidden="1"/>
    <cellStyle name="Collegamento ipertestuale" xfId="3923" builtinId="8" hidden="1"/>
    <cellStyle name="Collegamento ipertestuale" xfId="3925" builtinId="8" hidden="1"/>
    <cellStyle name="Collegamento ipertestuale" xfId="3927" builtinId="8" hidden="1"/>
    <cellStyle name="Collegamento ipertestuale" xfId="3929" builtinId="8" hidden="1"/>
    <cellStyle name="Collegamento ipertestuale" xfId="3931" builtinId="8" hidden="1"/>
    <cellStyle name="Collegamento ipertestuale" xfId="3933" builtinId="8" hidden="1"/>
    <cellStyle name="Collegamento ipertestuale" xfId="3935" builtinId="8" hidden="1"/>
    <cellStyle name="Collegamento ipertestuale" xfId="3937" builtinId="8" hidden="1"/>
    <cellStyle name="Collegamento ipertestuale" xfId="3939" builtinId="8" hidden="1"/>
    <cellStyle name="Collegamento ipertestuale" xfId="3941" builtinId="8" hidden="1"/>
    <cellStyle name="Collegamento ipertestuale" xfId="3943" builtinId="8" hidden="1"/>
    <cellStyle name="Collegamento ipertestuale" xfId="3945" builtinId="8" hidden="1"/>
    <cellStyle name="Collegamento ipertestuale" xfId="3947" builtinId="8" hidden="1"/>
    <cellStyle name="Collegamento ipertestuale" xfId="3949" builtinId="8" hidden="1"/>
    <cellStyle name="Collegamento ipertestuale" xfId="3951" builtinId="8" hidden="1"/>
    <cellStyle name="Collegamento ipertestuale" xfId="3953" builtinId="8" hidden="1"/>
    <cellStyle name="Collegamento ipertestuale" xfId="3955" builtinId="8" hidden="1"/>
    <cellStyle name="Collegamento ipertestuale" xfId="3957" builtinId="8" hidden="1"/>
    <cellStyle name="Collegamento ipertestuale" xfId="3959" builtinId="8" hidden="1"/>
    <cellStyle name="Collegamento ipertestuale" xfId="3961" builtinId="8" hidden="1"/>
    <cellStyle name="Collegamento ipertestuale" xfId="3963" builtinId="8" hidden="1"/>
    <cellStyle name="Collegamento ipertestuale" xfId="3965" builtinId="8" hidden="1"/>
    <cellStyle name="Collegamento ipertestuale" xfId="3967" builtinId="8" hidden="1"/>
    <cellStyle name="Collegamento ipertestuale" xfId="3969" builtinId="8" hidden="1"/>
    <cellStyle name="Collegamento ipertestuale" xfId="3971" builtinId="8" hidden="1"/>
    <cellStyle name="Collegamento ipertestuale" xfId="3973" builtinId="8" hidden="1"/>
    <cellStyle name="Collegamento ipertestuale" xfId="3975" builtinId="8" hidden="1"/>
    <cellStyle name="Collegamento ipertestuale" xfId="3977" builtinId="8" hidden="1"/>
    <cellStyle name="Collegamento ipertestuale" xfId="3979" builtinId="8" hidden="1"/>
    <cellStyle name="Collegamento ipertestuale" xfId="3981" builtinId="8" hidden="1"/>
    <cellStyle name="Collegamento ipertestuale" xfId="3983" builtinId="8" hidden="1"/>
    <cellStyle name="Collegamento ipertestuale" xfId="3985" builtinId="8" hidden="1"/>
    <cellStyle name="Collegamento ipertestuale" xfId="3987" builtinId="8" hidden="1"/>
    <cellStyle name="Collegamento ipertestuale" xfId="3989" builtinId="8" hidden="1"/>
    <cellStyle name="Collegamento ipertestuale" xfId="3991" builtinId="8" hidden="1"/>
    <cellStyle name="Collegamento ipertestuale" xfId="3993" builtinId="8" hidden="1"/>
    <cellStyle name="Collegamento ipertestuale" xfId="3995" builtinId="8" hidden="1"/>
    <cellStyle name="Collegamento ipertestuale" xfId="3997" builtinId="8" hidden="1"/>
    <cellStyle name="Collegamento ipertestuale" xfId="3999" builtinId="8" hidden="1"/>
    <cellStyle name="Collegamento ipertestuale" xfId="4001" builtinId="8" hidden="1"/>
    <cellStyle name="Collegamento ipertestuale" xfId="4003" builtinId="8" hidden="1"/>
    <cellStyle name="Collegamento ipertestuale" xfId="4005" builtinId="8" hidden="1"/>
    <cellStyle name="Collegamento ipertestuale" xfId="4007" builtinId="8" hidden="1"/>
    <cellStyle name="Collegamento ipertestuale" xfId="4009" builtinId="8" hidden="1"/>
    <cellStyle name="Collegamento ipertestuale" xfId="4011" builtinId="8" hidden="1"/>
    <cellStyle name="Collegamento ipertestuale" xfId="4013" builtinId="8" hidden="1"/>
    <cellStyle name="Collegamento ipertestuale" xfId="4015" builtinId="8" hidden="1"/>
    <cellStyle name="Collegamento ipertestuale" xfId="4017" builtinId="8" hidden="1"/>
    <cellStyle name="Collegamento ipertestuale" xfId="4019" builtinId="8" hidden="1"/>
    <cellStyle name="Collegamento ipertestuale" xfId="4021" builtinId="8" hidden="1"/>
    <cellStyle name="Collegamento ipertestuale" xfId="4023" builtinId="8" hidden="1"/>
    <cellStyle name="Collegamento ipertestuale" xfId="4025" builtinId="8" hidden="1"/>
    <cellStyle name="Collegamento ipertestuale" xfId="4027" builtinId="8" hidden="1"/>
    <cellStyle name="Collegamento ipertestuale" xfId="4029" builtinId="8" hidden="1"/>
    <cellStyle name="Collegamento ipertestuale" xfId="4031" builtinId="8" hidden="1"/>
    <cellStyle name="Collegamento ipertestuale" xfId="4033" builtinId="8" hidden="1"/>
    <cellStyle name="Collegamento ipertestuale" xfId="4035" builtinId="8" hidden="1"/>
    <cellStyle name="Collegamento ipertestuale" xfId="4037" builtinId="8" hidden="1"/>
    <cellStyle name="Collegamento ipertestuale" xfId="4039" builtinId="8" hidden="1"/>
    <cellStyle name="Collegamento ipertestuale" xfId="4041" builtinId="8" hidden="1"/>
    <cellStyle name="Collegamento ipertestuale" xfId="4043" builtinId="8" hidden="1"/>
    <cellStyle name="Collegamento ipertestuale" xfId="4045" builtinId="8" hidden="1"/>
    <cellStyle name="Collegamento ipertestuale" xfId="4047" builtinId="8" hidden="1"/>
    <cellStyle name="Collegamento ipertestuale" xfId="4049" builtinId="8" hidden="1"/>
    <cellStyle name="Collegamento ipertestuale" xfId="4051" builtinId="8" hidden="1"/>
    <cellStyle name="Collegamento ipertestuale" xfId="4053" builtinId="8" hidden="1"/>
    <cellStyle name="Collegamento ipertestuale" xfId="4055" builtinId="8" hidden="1"/>
    <cellStyle name="Collegamento ipertestuale" xfId="4057" builtinId="8" hidden="1"/>
    <cellStyle name="Collegamento ipertestuale" xfId="4059" builtinId="8" hidden="1"/>
    <cellStyle name="Collegamento ipertestuale" xfId="4061" builtinId="8" hidden="1"/>
    <cellStyle name="Collegamento ipertestuale" xfId="4063" builtinId="8" hidden="1"/>
    <cellStyle name="Collegamento ipertestuale" xfId="4065" builtinId="8" hidden="1"/>
    <cellStyle name="Collegamento ipertestuale" xfId="4067" builtinId="8" hidden="1"/>
    <cellStyle name="Collegamento ipertestuale" xfId="4069" builtinId="8" hidden="1"/>
    <cellStyle name="Collegamento ipertestuale" xfId="4071" builtinId="8" hidden="1"/>
    <cellStyle name="Collegamento ipertestuale" xfId="4073" builtinId="8" hidden="1"/>
    <cellStyle name="Collegamento ipertestuale" xfId="4075" builtinId="8" hidden="1"/>
    <cellStyle name="Collegamento ipertestuale" xfId="4077" builtinId="8" hidden="1"/>
    <cellStyle name="Collegamento ipertestuale" xfId="4079" builtinId="8" hidden="1"/>
    <cellStyle name="Collegamento ipertestuale" xfId="4081" builtinId="8" hidden="1"/>
    <cellStyle name="Collegamento ipertestuale" xfId="4083" builtinId="8" hidden="1"/>
    <cellStyle name="Collegamento ipertestuale" xfId="4085" builtinId="8" hidden="1"/>
    <cellStyle name="Collegamento ipertestuale" xfId="4087" builtinId="8" hidden="1"/>
    <cellStyle name="Collegamento ipertestuale" xfId="4089" builtinId="8" hidden="1"/>
    <cellStyle name="Collegamento ipertestuale" xfId="4091" builtinId="8" hidden="1"/>
    <cellStyle name="Collegamento ipertestuale" xfId="4093" builtinId="8" hidden="1"/>
    <cellStyle name="Collegamento ipertestuale" xfId="4095" builtinId="8" hidden="1"/>
    <cellStyle name="Collegamento ipertestuale" xfId="4097" builtinId="8" hidden="1"/>
    <cellStyle name="Collegamento ipertestuale" xfId="4099" builtinId="8" hidden="1"/>
    <cellStyle name="Collegamento ipertestuale" xfId="4101" builtinId="8" hidden="1"/>
    <cellStyle name="Collegamento ipertestuale" xfId="4103" builtinId="8" hidden="1"/>
    <cellStyle name="Collegamento ipertestuale" xfId="4105" builtinId="8" hidden="1"/>
    <cellStyle name="Collegamento ipertestuale" xfId="4107" builtinId="8" hidden="1"/>
    <cellStyle name="Collegamento ipertestuale" xfId="4109" builtinId="8" hidden="1"/>
    <cellStyle name="Collegamento ipertestuale" xfId="4111" builtinId="8" hidden="1"/>
    <cellStyle name="Collegamento ipertestuale" xfId="4113" builtinId="8" hidden="1"/>
    <cellStyle name="Collegamento ipertestuale" xfId="4115" builtinId="8" hidden="1"/>
    <cellStyle name="Collegamento ipertestuale" xfId="4117" builtinId="8" hidden="1"/>
    <cellStyle name="Collegamento ipertestuale" xfId="4119" builtinId="8" hidden="1"/>
    <cellStyle name="Collegamento ipertestuale" xfId="4121" builtinId="8" hidden="1"/>
    <cellStyle name="Collegamento ipertestuale" xfId="4123" builtinId="8" hidden="1"/>
    <cellStyle name="Collegamento ipertestuale" xfId="4125" builtinId="8" hidden="1"/>
    <cellStyle name="Collegamento ipertestuale" xfId="4127" builtinId="8" hidden="1"/>
    <cellStyle name="Collegamento ipertestuale" xfId="4129" builtinId="8" hidden="1"/>
    <cellStyle name="Collegamento ipertestuale" xfId="4131" builtinId="8" hidden="1"/>
    <cellStyle name="Collegamento ipertestuale" xfId="4133" builtinId="8" hidden="1"/>
    <cellStyle name="Collegamento ipertestuale" xfId="4135" builtinId="8" hidden="1"/>
    <cellStyle name="Collegamento ipertestuale" xfId="4137" builtinId="8" hidden="1"/>
    <cellStyle name="Collegamento ipertestuale" xfId="4139" builtinId="8" hidden="1"/>
    <cellStyle name="Collegamento ipertestuale" xfId="4141" builtinId="8" hidden="1"/>
    <cellStyle name="Collegamento ipertestuale" xfId="4143" builtinId="8" hidden="1"/>
    <cellStyle name="Collegamento ipertestuale" xfId="4145" builtinId="8" hidden="1"/>
    <cellStyle name="Collegamento ipertestuale" xfId="4147" builtinId="8" hidden="1"/>
    <cellStyle name="Collegamento ipertestuale" xfId="4149" builtinId="8" hidden="1"/>
    <cellStyle name="Collegamento ipertestuale" xfId="4151" builtinId="8" hidden="1"/>
    <cellStyle name="Collegamento ipertestuale" xfId="4153" builtinId="8" hidden="1"/>
    <cellStyle name="Collegamento ipertestuale" xfId="4155" builtinId="8" hidden="1"/>
    <cellStyle name="Collegamento ipertestuale" xfId="4157" builtinId="8" hidden="1"/>
    <cellStyle name="Collegamento ipertestuale" xfId="4159" builtinId="8" hidden="1"/>
    <cellStyle name="Collegamento ipertestuale" xfId="4161" builtinId="8" hidden="1"/>
    <cellStyle name="Collegamento ipertestuale" xfId="4163" builtinId="8" hidden="1"/>
    <cellStyle name="Collegamento ipertestuale" xfId="4165" builtinId="8" hidden="1"/>
    <cellStyle name="Collegamento ipertestuale" xfId="4167" builtinId="8" hidden="1"/>
    <cellStyle name="Collegamento ipertestuale" xfId="4169" builtinId="8" hidden="1"/>
    <cellStyle name="Collegamento ipertestuale" xfId="4171" builtinId="8" hidden="1"/>
    <cellStyle name="Collegamento ipertestuale" xfId="4173" builtinId="8" hidden="1"/>
    <cellStyle name="Collegamento ipertestuale" xfId="4175" builtinId="8" hidden="1"/>
    <cellStyle name="Collegamento ipertestuale" xfId="4177" builtinId="8" hidden="1"/>
    <cellStyle name="Collegamento ipertestuale" xfId="4179" builtinId="8" hidden="1"/>
    <cellStyle name="Collegamento ipertestuale" xfId="4181" builtinId="8" hidden="1"/>
    <cellStyle name="Collegamento ipertestuale" xfId="4183" builtinId="8" hidden="1"/>
    <cellStyle name="Collegamento ipertestuale" xfId="4185" builtinId="8" hidden="1"/>
    <cellStyle name="Collegamento ipertestuale" xfId="4187" builtinId="8" hidden="1"/>
    <cellStyle name="Collegamento ipertestuale" xfId="4189" builtinId="8" hidden="1"/>
    <cellStyle name="Collegamento ipertestuale" xfId="4191" builtinId="8" hidden="1"/>
    <cellStyle name="Collegamento ipertestuale" xfId="4193" builtinId="8" hidden="1"/>
    <cellStyle name="Collegamento ipertestuale" xfId="4195" builtinId="8" hidden="1"/>
    <cellStyle name="Collegamento ipertestuale" xfId="4197" builtinId="8" hidden="1"/>
    <cellStyle name="Collegamento ipertestuale" xfId="4199" builtinId="8" hidden="1"/>
    <cellStyle name="Collegamento ipertestuale" xfId="4201" builtinId="8" hidden="1"/>
    <cellStyle name="Collegamento ipertestuale" xfId="4203" builtinId="8" hidden="1"/>
    <cellStyle name="Collegamento ipertestuale" xfId="4205" builtinId="8" hidden="1"/>
    <cellStyle name="Collegamento ipertestuale" xfId="4207" builtinId="8" hidden="1"/>
    <cellStyle name="Collegamento ipertestuale" xfId="4209" builtinId="8" hidden="1"/>
    <cellStyle name="Collegamento ipertestuale" xfId="4211" builtinId="8" hidden="1"/>
    <cellStyle name="Collegamento ipertestuale" xfId="4213" builtinId="8" hidden="1"/>
    <cellStyle name="Collegamento ipertestuale" xfId="4215" builtinId="8" hidden="1"/>
    <cellStyle name="Collegamento ipertestuale" xfId="4217" builtinId="8" hidden="1"/>
    <cellStyle name="Collegamento ipertestuale" xfId="4219" builtinId="8" hidden="1"/>
    <cellStyle name="Collegamento ipertestuale" xfId="4221" builtinId="8" hidden="1"/>
    <cellStyle name="Collegamento ipertestuale" xfId="4223" builtinId="8" hidden="1"/>
    <cellStyle name="Collegamento ipertestuale" xfId="4225" builtinId="8" hidden="1"/>
    <cellStyle name="Collegamento ipertestuale" xfId="4227" builtinId="8" hidden="1"/>
    <cellStyle name="Collegamento ipertestuale" xfId="4229" builtinId="8" hidden="1"/>
    <cellStyle name="Collegamento ipertestuale" xfId="4231" builtinId="8" hidden="1"/>
    <cellStyle name="Collegamento ipertestuale" xfId="4233" builtinId="8" hidden="1"/>
    <cellStyle name="Collegamento ipertestuale" xfId="4235" builtinId="8" hidden="1"/>
    <cellStyle name="Collegamento ipertestuale" xfId="4237" builtinId="8" hidden="1"/>
    <cellStyle name="Collegamento ipertestuale" xfId="4239" builtinId="8" hidden="1"/>
    <cellStyle name="Collegamento ipertestuale" xfId="4241" builtinId="8" hidden="1"/>
    <cellStyle name="Collegamento ipertestuale" xfId="4243" builtinId="8" hidden="1"/>
    <cellStyle name="Collegamento ipertestuale" xfId="4245" builtinId="8" hidden="1"/>
    <cellStyle name="Collegamento ipertestuale" xfId="4247" builtinId="8" hidden="1"/>
    <cellStyle name="Collegamento ipertestuale" xfId="4249" builtinId="8" hidden="1"/>
    <cellStyle name="Collegamento ipertestuale" xfId="4251" builtinId="8" hidden="1"/>
    <cellStyle name="Collegamento ipertestuale" xfId="4253" builtinId="8" hidden="1"/>
    <cellStyle name="Collegamento ipertestuale" xfId="4255" builtinId="8" hidden="1"/>
    <cellStyle name="Collegamento ipertestuale" xfId="4257" builtinId="8" hidden="1"/>
    <cellStyle name="Collegamento ipertestuale" xfId="4259" builtinId="8" hidden="1"/>
    <cellStyle name="Collegamento ipertestuale" xfId="4261" builtinId="8" hidden="1"/>
    <cellStyle name="Collegamento ipertestuale" xfId="4263" builtinId="8" hidden="1"/>
    <cellStyle name="Collegamento ipertestuale" xfId="4265" builtinId="8" hidden="1"/>
    <cellStyle name="Collegamento ipertestuale" xfId="4267" builtinId="8" hidden="1"/>
    <cellStyle name="Collegamento ipertestuale" xfId="4269" builtinId="8" hidden="1"/>
    <cellStyle name="Collegamento ipertestuale" xfId="4271" builtinId="8" hidden="1"/>
    <cellStyle name="Collegamento ipertestuale" xfId="4273" builtinId="8" hidden="1"/>
    <cellStyle name="Collegamento ipertestuale" xfId="4275" builtinId="8" hidden="1"/>
    <cellStyle name="Collegamento ipertestuale" xfId="4277" builtinId="8" hidden="1"/>
    <cellStyle name="Collegamento ipertestuale" xfId="4279" builtinId="8" hidden="1"/>
    <cellStyle name="Collegamento ipertestuale" xfId="4281" builtinId="8" hidden="1"/>
    <cellStyle name="Collegamento ipertestuale" xfId="4283" builtinId="8" hidden="1"/>
    <cellStyle name="Collegamento ipertestuale" xfId="4285" builtinId="8" hidden="1"/>
    <cellStyle name="Collegamento ipertestuale" xfId="4287" builtinId="8" hidden="1"/>
    <cellStyle name="Collegamento ipertestuale" xfId="4289" builtinId="8" hidden="1"/>
    <cellStyle name="Collegamento ipertestuale" xfId="4291" builtinId="8" hidden="1"/>
    <cellStyle name="Collegamento ipertestuale" xfId="4293" builtinId="8" hidden="1"/>
    <cellStyle name="Collegamento ipertestuale" xfId="4295" builtinId="8" hidden="1"/>
    <cellStyle name="Collegamento ipertestuale" xfId="4297" builtinId="8" hidden="1"/>
    <cellStyle name="Collegamento ipertestuale" xfId="4299" builtinId="8" hidden="1"/>
    <cellStyle name="Collegamento ipertestuale" xfId="4301" builtinId="8" hidden="1"/>
    <cellStyle name="Collegamento ipertestuale" xfId="4303" builtinId="8" hidden="1"/>
    <cellStyle name="Collegamento ipertestuale" xfId="4305" builtinId="8" hidden="1"/>
    <cellStyle name="Collegamento ipertestuale" xfId="4307" builtinId="8" hidden="1"/>
    <cellStyle name="Collegamento ipertestuale" xfId="4309" builtinId="8" hidden="1"/>
    <cellStyle name="Collegamento ipertestuale" xfId="4311" builtinId="8" hidden="1"/>
    <cellStyle name="Collegamento ipertestuale" xfId="4313" builtinId="8" hidden="1"/>
    <cellStyle name="Collegamento ipertestuale" xfId="4315" builtinId="8" hidden="1"/>
    <cellStyle name="Collegamento ipertestuale" xfId="4317" builtinId="8" hidden="1"/>
    <cellStyle name="Collegamento ipertestuale" xfId="4319" builtinId="8" hidden="1"/>
    <cellStyle name="Collegamento ipertestuale" xfId="4321" builtinId="8" hidden="1"/>
    <cellStyle name="Collegamento ipertestuale" xfId="4323" builtinId="8" hidden="1"/>
    <cellStyle name="Collegamento ipertestuale" xfId="4325" builtinId="8" hidden="1"/>
    <cellStyle name="Collegamento ipertestuale" xfId="4327" builtinId="8" hidden="1"/>
    <cellStyle name="Collegamento ipertestuale" xfId="4329" builtinId="8" hidden="1"/>
    <cellStyle name="Collegamento ipertestuale" xfId="4331" builtinId="8" hidden="1"/>
    <cellStyle name="Collegamento ipertestuale" xfId="4333" builtinId="8" hidden="1"/>
    <cellStyle name="Collegamento ipertestuale" xfId="4335" builtinId="8" hidden="1"/>
    <cellStyle name="Collegamento ipertestuale" xfId="4337" builtinId="8" hidden="1"/>
    <cellStyle name="Collegamento ipertestuale" xfId="4339" builtinId="8" hidden="1"/>
    <cellStyle name="Collegamento ipertestuale" xfId="4341" builtinId="8" hidden="1"/>
    <cellStyle name="Collegamento ipertestuale" xfId="4343" builtinId="8" hidden="1"/>
    <cellStyle name="Collegamento ipertestuale" xfId="4345" builtinId="8" hidden="1"/>
    <cellStyle name="Collegamento ipertestuale" xfId="4347" builtinId="8" hidden="1"/>
    <cellStyle name="Collegamento ipertestuale" xfId="4349" builtinId="8" hidden="1"/>
    <cellStyle name="Collegamento ipertestuale" xfId="4351" builtinId="8" hidden="1"/>
    <cellStyle name="Collegamento ipertestuale" xfId="4353" builtinId="8" hidden="1"/>
    <cellStyle name="Collegamento ipertestuale" xfId="4355" builtinId="8" hidden="1"/>
    <cellStyle name="Collegamento ipertestuale" xfId="4357" builtinId="8" hidden="1"/>
    <cellStyle name="Collegamento ipertestuale" xfId="4359" builtinId="8" hidden="1"/>
    <cellStyle name="Collegamento ipertestuale" xfId="4361" builtinId="8" hidden="1"/>
    <cellStyle name="Collegamento ipertestuale" xfId="4363" builtinId="8" hidden="1"/>
    <cellStyle name="Collegamento ipertestuale" xfId="4365" builtinId="8" hidden="1"/>
    <cellStyle name="Collegamento ipertestuale" xfId="4367" builtinId="8" hidden="1"/>
    <cellStyle name="Collegamento ipertestuale" xfId="4369" builtinId="8" hidden="1"/>
    <cellStyle name="Collegamento ipertestuale" xfId="4371" builtinId="8" hidden="1"/>
    <cellStyle name="Collegamento ipertestuale" xfId="4373" builtinId="8" hidden="1"/>
    <cellStyle name="Collegamento ipertestuale" xfId="4375" builtinId="8" hidden="1"/>
    <cellStyle name="Collegamento ipertestuale" xfId="4377" builtinId="8" hidden="1"/>
    <cellStyle name="Collegamento ipertestuale" xfId="4379" builtinId="8" hidden="1"/>
    <cellStyle name="Collegamento ipertestuale" xfId="4381" builtinId="8" hidden="1"/>
    <cellStyle name="Collegamento ipertestuale" xfId="4383" builtinId="8" hidden="1"/>
    <cellStyle name="Collegamento ipertestuale" xfId="4385" builtinId="8" hidden="1"/>
    <cellStyle name="Collegamento ipertestuale" xfId="4387" builtinId="8" hidden="1"/>
    <cellStyle name="Collegamento ipertestuale" xfId="4389" builtinId="8" hidden="1"/>
    <cellStyle name="Collegamento ipertestuale" xfId="4391" builtinId="8" hidden="1"/>
    <cellStyle name="Collegamento ipertestuale" xfId="4393" builtinId="8" hidden="1"/>
    <cellStyle name="Collegamento ipertestuale" xfId="4395" builtinId="8" hidden="1"/>
    <cellStyle name="Collegamento ipertestuale" xfId="4397" builtinId="8" hidden="1"/>
    <cellStyle name="Collegamento ipertestuale" xfId="4399" builtinId="8" hidden="1"/>
    <cellStyle name="Collegamento ipertestuale" xfId="4401" builtinId="8" hidden="1"/>
    <cellStyle name="Collegamento ipertestuale" xfId="4403" builtinId="8" hidden="1"/>
    <cellStyle name="Collegamento ipertestuale" xfId="4405" builtinId="8" hidden="1"/>
    <cellStyle name="Collegamento ipertestuale" xfId="4407" builtinId="8" hidden="1"/>
    <cellStyle name="Collegamento ipertestuale" xfId="4409" builtinId="8" hidden="1"/>
    <cellStyle name="Collegamento ipertestuale" xfId="4411" builtinId="8" hidden="1"/>
    <cellStyle name="Collegamento ipertestuale" xfId="4413" builtinId="8" hidden="1"/>
    <cellStyle name="Collegamento ipertestuale" xfId="4415" builtinId="8" hidden="1"/>
    <cellStyle name="Collegamento ipertestuale" xfId="4417" builtinId="8" hidden="1"/>
    <cellStyle name="Collegamento ipertestuale" xfId="4419" builtinId="8" hidden="1"/>
    <cellStyle name="Collegamento ipertestuale" xfId="4421" builtinId="8" hidden="1"/>
    <cellStyle name="Collegamento ipertestuale" xfId="4423" builtinId="8" hidden="1"/>
    <cellStyle name="Collegamento ipertestuale" xfId="4425" builtinId="8" hidden="1"/>
    <cellStyle name="Collegamento ipertestuale" xfId="4427" builtinId="8" hidden="1"/>
    <cellStyle name="Collegamento ipertestuale" xfId="4429" builtinId="8" hidden="1"/>
    <cellStyle name="Collegamento ipertestuale" xfId="4431" builtinId="8" hidden="1"/>
    <cellStyle name="Collegamento ipertestuale" xfId="4433" builtinId="8" hidden="1"/>
    <cellStyle name="Collegamento ipertestuale" xfId="4435" builtinId="8" hidden="1"/>
    <cellStyle name="Collegamento ipertestuale" xfId="4437" builtinId="8" hidden="1"/>
    <cellStyle name="Collegamento ipertestuale" xfId="4439" builtinId="8" hidden="1"/>
    <cellStyle name="Collegamento ipertestuale" xfId="4441" builtinId="8" hidden="1"/>
    <cellStyle name="Collegamento ipertestuale" xfId="4443" builtinId="8" hidden="1"/>
    <cellStyle name="Collegamento ipertestuale" xfId="4445" builtinId="8" hidden="1"/>
    <cellStyle name="Collegamento ipertestuale" xfId="4447" builtinId="8" hidden="1"/>
    <cellStyle name="Collegamento ipertestuale" xfId="4449" builtinId="8" hidden="1"/>
    <cellStyle name="Collegamento ipertestuale" xfId="4451" builtinId="8" hidden="1"/>
    <cellStyle name="Collegamento ipertestuale" xfId="4453" builtinId="8" hidden="1"/>
    <cellStyle name="Collegamento ipertestuale" xfId="4455" builtinId="8" hidden="1"/>
    <cellStyle name="Collegamento ipertestuale" xfId="4457" builtinId="8" hidden="1"/>
    <cellStyle name="Collegamento ipertestuale" xfId="4459" builtinId="8" hidden="1"/>
    <cellStyle name="Collegamento ipertestuale" xfId="4461" builtinId="8" hidden="1"/>
    <cellStyle name="Collegamento ipertestuale" xfId="4463" builtinId="8" hidden="1"/>
    <cellStyle name="Collegamento ipertestuale" xfId="4465" builtinId="8" hidden="1"/>
    <cellStyle name="Collegamento ipertestuale" xfId="4467" builtinId="8" hidden="1"/>
    <cellStyle name="Collegamento ipertestuale" xfId="4469" builtinId="8" hidden="1"/>
    <cellStyle name="Collegamento ipertestuale" xfId="4471" builtinId="8" hidden="1"/>
    <cellStyle name="Collegamento ipertestuale" xfId="4473" builtinId="8" hidden="1"/>
    <cellStyle name="Collegamento ipertestuale" xfId="4475" builtinId="8" hidden="1"/>
    <cellStyle name="Collegamento ipertestuale" xfId="4477" builtinId="8" hidden="1"/>
    <cellStyle name="Collegamento ipertestuale" xfId="4479" builtinId="8" hidden="1"/>
    <cellStyle name="Collegamento ipertestuale" xfId="4481" builtinId="8" hidden="1"/>
    <cellStyle name="Collegamento ipertestuale" xfId="4483" builtinId="8" hidden="1"/>
    <cellStyle name="Collegamento ipertestuale" xfId="4485" builtinId="8" hidden="1"/>
    <cellStyle name="Collegamento ipertestuale" xfId="4487" builtinId="8" hidden="1"/>
    <cellStyle name="Collegamento ipertestuale" xfId="4489" builtinId="8" hidden="1"/>
    <cellStyle name="Collegamento ipertestuale" xfId="4491" builtinId="8" hidden="1"/>
    <cellStyle name="Collegamento ipertestuale" xfId="4493" builtinId="8" hidden="1"/>
    <cellStyle name="Collegamento ipertestuale" xfId="4495" builtinId="8" hidden="1"/>
    <cellStyle name="Collegamento ipertestuale" xfId="4497" builtinId="8" hidden="1"/>
    <cellStyle name="Collegamento ipertestuale" xfId="4499" builtinId="8" hidden="1"/>
    <cellStyle name="Collegamento ipertestuale" xfId="4501" builtinId="8" hidden="1"/>
    <cellStyle name="Collegamento ipertestuale" xfId="4503" builtinId="8" hidden="1"/>
    <cellStyle name="Collegamento ipertestuale" xfId="4505" builtinId="8" hidden="1"/>
    <cellStyle name="Collegamento ipertestuale" xfId="4507" builtinId="8" hidden="1"/>
    <cellStyle name="Collegamento ipertestuale" xfId="4509" builtinId="8" hidden="1"/>
    <cellStyle name="Collegamento ipertestuale" xfId="4511" builtinId="8" hidden="1"/>
    <cellStyle name="Collegamento ipertestuale" xfId="4513" builtinId="8" hidden="1"/>
    <cellStyle name="Collegamento ipertestuale" xfId="4515" builtinId="8" hidden="1"/>
    <cellStyle name="Collegamento ipertestuale" xfId="4517" builtinId="8" hidden="1"/>
    <cellStyle name="Collegamento ipertestuale" xfId="4519" builtinId="8" hidden="1"/>
    <cellStyle name="Collegamento ipertestuale" xfId="4521" builtinId="8" hidden="1"/>
    <cellStyle name="Collegamento ipertestuale" xfId="4523" builtinId="8" hidden="1"/>
    <cellStyle name="Collegamento ipertestuale" xfId="4525" builtinId="8" hidden="1"/>
    <cellStyle name="Collegamento ipertestuale" xfId="4527" builtinId="8" hidden="1"/>
    <cellStyle name="Collegamento ipertestuale" xfId="4529" builtinId="8" hidden="1"/>
    <cellStyle name="Collegamento ipertestuale" xfId="4531" builtinId="8" hidden="1"/>
    <cellStyle name="Collegamento ipertestuale" xfId="4533" builtinId="8" hidden="1"/>
    <cellStyle name="Collegamento ipertestuale" xfId="4535" builtinId="8" hidden="1"/>
    <cellStyle name="Collegamento ipertestuale" xfId="4537" builtinId="8" hidden="1"/>
    <cellStyle name="Collegamento ipertestuale" xfId="4539" builtinId="8" hidden="1"/>
    <cellStyle name="Collegamento ipertestuale" xfId="4541" builtinId="8" hidden="1"/>
    <cellStyle name="Collegamento ipertestuale" xfId="4543" builtinId="8" hidden="1"/>
    <cellStyle name="Collegamento ipertestuale" xfId="4545" builtinId="8" hidden="1"/>
    <cellStyle name="Collegamento ipertestuale" xfId="4547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Collegamento ipertestuale visitato" xfId="13" builtinId="9" hidden="1"/>
    <cellStyle name="Collegamento ipertestuale visitato" xfId="15" builtinId="9" hidden="1"/>
    <cellStyle name="Collegamento ipertestuale visitato" xfId="17" builtinId="9" hidden="1"/>
    <cellStyle name="Collegamento ipertestuale visitato" xfId="19" builtinId="9" hidden="1"/>
    <cellStyle name="Collegamento ipertestuale visitato" xfId="21" builtinId="9" hidden="1"/>
    <cellStyle name="Collegamento ipertestuale visitato" xfId="23" builtinId="9" hidden="1"/>
    <cellStyle name="Collegamento ipertestuale visitato" xfId="25" builtinId="9" hidden="1"/>
    <cellStyle name="Collegamento ipertestuale visitato" xfId="27" builtinId="9" hidden="1"/>
    <cellStyle name="Collegamento ipertestuale visitato" xfId="29" builtinId="9" hidden="1"/>
    <cellStyle name="Collegamento ipertestuale visitato" xfId="31" builtinId="9" hidden="1"/>
    <cellStyle name="Collegamento ipertestuale visitato" xfId="33" builtinId="9" hidden="1"/>
    <cellStyle name="Collegamento ipertestuale visitato" xfId="35" builtinId="9" hidden="1"/>
    <cellStyle name="Collegamento ipertestuale visitato" xfId="37" builtinId="9" hidden="1"/>
    <cellStyle name="Collegamento ipertestuale visitato" xfId="39" builtinId="9" hidden="1"/>
    <cellStyle name="Collegamento ipertestuale visitato" xfId="41" builtinId="9" hidden="1"/>
    <cellStyle name="Collegamento ipertestuale visitato" xfId="43" builtinId="9" hidden="1"/>
    <cellStyle name="Collegamento ipertestuale visitato" xfId="45" builtinId="9" hidden="1"/>
    <cellStyle name="Collegamento ipertestuale visitato" xfId="47" builtinId="9" hidden="1"/>
    <cellStyle name="Collegamento ipertestuale visitato" xfId="49" builtinId="9" hidden="1"/>
    <cellStyle name="Collegamento ipertestuale visitato" xfId="51" builtinId="9" hidden="1"/>
    <cellStyle name="Collegamento ipertestuale visitato" xfId="53" builtinId="9" hidden="1"/>
    <cellStyle name="Collegamento ipertestuale visitato" xfId="55" builtinId="9" hidden="1"/>
    <cellStyle name="Collegamento ipertestuale visitato" xfId="57" builtinId="9" hidden="1"/>
    <cellStyle name="Collegamento ipertestuale visitato" xfId="59" builtinId="9" hidden="1"/>
    <cellStyle name="Collegamento ipertestuale visitato" xfId="61" builtinId="9" hidden="1"/>
    <cellStyle name="Collegamento ipertestuale visitato" xfId="63" builtinId="9" hidden="1"/>
    <cellStyle name="Collegamento ipertestuale visitato" xfId="65" builtinId="9" hidden="1"/>
    <cellStyle name="Collegamento ipertestuale visitato" xfId="67" builtinId="9" hidden="1"/>
    <cellStyle name="Collegamento ipertestuale visitato" xfId="69" builtinId="9" hidden="1"/>
    <cellStyle name="Collegamento ipertestuale visitato" xfId="71" builtinId="9" hidden="1"/>
    <cellStyle name="Collegamento ipertestuale visitato" xfId="73" builtinId="9" hidden="1"/>
    <cellStyle name="Collegamento ipertestuale visitato" xfId="75" builtinId="9" hidden="1"/>
    <cellStyle name="Collegamento ipertestuale visitato" xfId="77" builtinId="9" hidden="1"/>
    <cellStyle name="Collegamento ipertestuale visitato" xfId="79" builtinId="9" hidden="1"/>
    <cellStyle name="Collegamento ipertestuale visitato" xfId="81" builtinId="9" hidden="1"/>
    <cellStyle name="Collegamento ipertestuale visitato" xfId="83" builtinId="9" hidden="1"/>
    <cellStyle name="Collegamento ipertestuale visitato" xfId="85" builtinId="9" hidden="1"/>
    <cellStyle name="Collegamento ipertestuale visitato" xfId="87" builtinId="9" hidden="1"/>
    <cellStyle name="Collegamento ipertestuale visitato" xfId="89" builtinId="9" hidden="1"/>
    <cellStyle name="Collegamento ipertestuale visitato" xfId="91" builtinId="9" hidden="1"/>
    <cellStyle name="Collegamento ipertestuale visitato" xfId="93" builtinId="9" hidden="1"/>
    <cellStyle name="Collegamento ipertestuale visitato" xfId="95" builtinId="9" hidden="1"/>
    <cellStyle name="Collegamento ipertestuale visitato" xfId="97" builtinId="9" hidden="1"/>
    <cellStyle name="Collegamento ipertestuale visitato" xfId="99" builtinId="9" hidden="1"/>
    <cellStyle name="Collegamento ipertestuale visitato" xfId="101" builtinId="9" hidden="1"/>
    <cellStyle name="Collegamento ipertestuale visitato" xfId="103" builtinId="9" hidden="1"/>
    <cellStyle name="Collegamento ipertestuale visitato" xfId="105" builtinId="9" hidden="1"/>
    <cellStyle name="Collegamento ipertestuale visitato" xfId="107" builtinId="9" hidden="1"/>
    <cellStyle name="Collegamento ipertestuale visitato" xfId="109" builtinId="9" hidden="1"/>
    <cellStyle name="Collegamento ipertestuale visitato" xfId="111" builtinId="9" hidden="1"/>
    <cellStyle name="Collegamento ipertestuale visitato" xfId="113" builtinId="9" hidden="1"/>
    <cellStyle name="Collegamento ipertestuale visitato" xfId="115" builtinId="9" hidden="1"/>
    <cellStyle name="Collegamento ipertestuale visitato" xfId="117" builtinId="9" hidden="1"/>
    <cellStyle name="Collegamento ipertestuale visitato" xfId="119" builtinId="9" hidden="1"/>
    <cellStyle name="Collegamento ipertestuale visitato" xfId="121" builtinId="9" hidden="1"/>
    <cellStyle name="Collegamento ipertestuale visitato" xfId="123" builtinId="9" hidden="1"/>
    <cellStyle name="Collegamento ipertestuale visitato" xfId="125" builtinId="9" hidden="1"/>
    <cellStyle name="Collegamento ipertestuale visitato" xfId="127" builtinId="9" hidden="1"/>
    <cellStyle name="Collegamento ipertestuale visitato" xfId="129" builtinId="9" hidden="1"/>
    <cellStyle name="Collegamento ipertestuale visitato" xfId="131" builtinId="9" hidden="1"/>
    <cellStyle name="Collegamento ipertestuale visitato" xfId="133" builtinId="9" hidden="1"/>
    <cellStyle name="Collegamento ipertestuale visitato" xfId="135" builtinId="9" hidden="1"/>
    <cellStyle name="Collegamento ipertestuale visitato" xfId="137" builtinId="9" hidden="1"/>
    <cellStyle name="Collegamento ipertestuale visitato" xfId="139" builtinId="9" hidden="1"/>
    <cellStyle name="Collegamento ipertestuale visitato" xfId="141" builtinId="9" hidden="1"/>
    <cellStyle name="Collegamento ipertestuale visitato" xfId="143" builtinId="9" hidden="1"/>
    <cellStyle name="Collegamento ipertestuale visitato" xfId="145" builtinId="9" hidden="1"/>
    <cellStyle name="Collegamento ipertestuale visitato" xfId="147" builtinId="9" hidden="1"/>
    <cellStyle name="Collegamento ipertestuale visitato" xfId="149" builtinId="9" hidden="1"/>
    <cellStyle name="Collegamento ipertestuale visitato" xfId="151" builtinId="9" hidden="1"/>
    <cellStyle name="Collegamento ipertestuale visitato" xfId="153" builtinId="9" hidden="1"/>
    <cellStyle name="Collegamento ipertestuale visitato" xfId="155" builtinId="9" hidden="1"/>
    <cellStyle name="Collegamento ipertestuale visitato" xfId="157" builtinId="9" hidden="1"/>
    <cellStyle name="Collegamento ipertestuale visitato" xfId="159" builtinId="9" hidden="1"/>
    <cellStyle name="Collegamento ipertestuale visitato" xfId="161" builtinId="9" hidden="1"/>
    <cellStyle name="Collegamento ipertestuale visitato" xfId="163" builtinId="9" hidden="1"/>
    <cellStyle name="Collegamento ipertestuale visitato" xfId="165" builtinId="9" hidden="1"/>
    <cellStyle name="Collegamento ipertestuale visitato" xfId="167" builtinId="9" hidden="1"/>
    <cellStyle name="Collegamento ipertestuale visitato" xfId="169" builtinId="9" hidden="1"/>
    <cellStyle name="Collegamento ipertestuale visitato" xfId="171" builtinId="9" hidden="1"/>
    <cellStyle name="Collegamento ipertestuale visitato" xfId="173" builtinId="9" hidden="1"/>
    <cellStyle name="Collegamento ipertestuale visitato" xfId="175" builtinId="9" hidden="1"/>
    <cellStyle name="Collegamento ipertestuale visitato" xfId="177" builtinId="9" hidden="1"/>
    <cellStyle name="Collegamento ipertestuale visitato" xfId="179" builtinId="9" hidden="1"/>
    <cellStyle name="Collegamento ipertestuale visitato" xfId="181" builtinId="9" hidden="1"/>
    <cellStyle name="Collegamento ipertestuale visitato" xfId="183" builtinId="9" hidden="1"/>
    <cellStyle name="Collegamento ipertestuale visitato" xfId="185" builtinId="9" hidden="1"/>
    <cellStyle name="Collegamento ipertestuale visitato" xfId="187" builtinId="9" hidden="1"/>
    <cellStyle name="Collegamento ipertestuale visitato" xfId="189" builtinId="9" hidden="1"/>
    <cellStyle name="Collegamento ipertestuale visitato" xfId="191" builtinId="9" hidden="1"/>
    <cellStyle name="Collegamento ipertestuale visitato" xfId="193" builtinId="9" hidden="1"/>
    <cellStyle name="Collegamento ipertestuale visitato" xfId="195" builtinId="9" hidden="1"/>
    <cellStyle name="Collegamento ipertestuale visitato" xfId="197" builtinId="9" hidden="1"/>
    <cellStyle name="Collegamento ipertestuale visitato" xfId="199" builtinId="9" hidden="1"/>
    <cellStyle name="Collegamento ipertestuale visitato" xfId="201" builtinId="9" hidden="1"/>
    <cellStyle name="Collegamento ipertestuale visitato" xfId="203" builtinId="9" hidden="1"/>
    <cellStyle name="Collegamento ipertestuale visitato" xfId="205" builtinId="9" hidden="1"/>
    <cellStyle name="Collegamento ipertestuale visitato" xfId="207" builtinId="9" hidden="1"/>
    <cellStyle name="Collegamento ipertestuale visitato" xfId="209" builtinId="9" hidden="1"/>
    <cellStyle name="Collegamento ipertestuale visitato" xfId="211" builtinId="9" hidden="1"/>
    <cellStyle name="Collegamento ipertestuale visitato" xfId="213" builtinId="9" hidden="1"/>
    <cellStyle name="Collegamento ipertestuale visitato" xfId="215" builtinId="9" hidden="1"/>
    <cellStyle name="Collegamento ipertestuale visitato" xfId="217" builtinId="9" hidden="1"/>
    <cellStyle name="Collegamento ipertestuale visitato" xfId="219" builtinId="9" hidden="1"/>
    <cellStyle name="Collegamento ipertestuale visitato" xfId="221" builtinId="9" hidden="1"/>
    <cellStyle name="Collegamento ipertestuale visitato" xfId="223" builtinId="9" hidden="1"/>
    <cellStyle name="Collegamento ipertestuale visitato" xfId="225" builtinId="9" hidden="1"/>
    <cellStyle name="Collegamento ipertestuale visitato" xfId="227" builtinId="9" hidden="1"/>
    <cellStyle name="Collegamento ipertestuale visitato" xfId="229" builtinId="9" hidden="1"/>
    <cellStyle name="Collegamento ipertestuale visitato" xfId="231" builtinId="9" hidden="1"/>
    <cellStyle name="Collegamento ipertestuale visitato" xfId="233" builtinId="9" hidden="1"/>
    <cellStyle name="Collegamento ipertestuale visitato" xfId="235" builtinId="9" hidden="1"/>
    <cellStyle name="Collegamento ipertestuale visitato" xfId="237" builtinId="9" hidden="1"/>
    <cellStyle name="Collegamento ipertestuale visitato" xfId="239" builtinId="9" hidden="1"/>
    <cellStyle name="Collegamento ipertestuale visitato" xfId="241" builtinId="9" hidden="1"/>
    <cellStyle name="Collegamento ipertestuale visitato" xfId="243" builtinId="9" hidden="1"/>
    <cellStyle name="Collegamento ipertestuale visitato" xfId="245" builtinId="9" hidden="1"/>
    <cellStyle name="Collegamento ipertestuale visitato" xfId="247" builtinId="9" hidden="1"/>
    <cellStyle name="Collegamento ipertestuale visitato" xfId="249" builtinId="9" hidden="1"/>
    <cellStyle name="Collegamento ipertestuale visitato" xfId="251" builtinId="9" hidden="1"/>
    <cellStyle name="Collegamento ipertestuale visitato" xfId="253" builtinId="9" hidden="1"/>
    <cellStyle name="Collegamento ipertestuale visitato" xfId="255" builtinId="9" hidden="1"/>
    <cellStyle name="Collegamento ipertestuale visitato" xfId="257" builtinId="9" hidden="1"/>
    <cellStyle name="Collegamento ipertestuale visitato" xfId="259" builtinId="9" hidden="1"/>
    <cellStyle name="Collegamento ipertestuale visitato" xfId="261" builtinId="9" hidden="1"/>
    <cellStyle name="Collegamento ipertestuale visitato" xfId="263" builtinId="9" hidden="1"/>
    <cellStyle name="Collegamento ipertestuale visitato" xfId="265" builtinId="9" hidden="1"/>
    <cellStyle name="Collegamento ipertestuale visitato" xfId="267" builtinId="9" hidden="1"/>
    <cellStyle name="Collegamento ipertestuale visitato" xfId="269" builtinId="9" hidden="1"/>
    <cellStyle name="Collegamento ipertestuale visitato" xfId="271" builtinId="9" hidden="1"/>
    <cellStyle name="Collegamento ipertestuale visitato" xfId="273" builtinId="9" hidden="1"/>
    <cellStyle name="Collegamento ipertestuale visitato" xfId="275" builtinId="9" hidden="1"/>
    <cellStyle name="Collegamento ipertestuale visitato" xfId="277" builtinId="9" hidden="1"/>
    <cellStyle name="Collegamento ipertestuale visitato" xfId="279" builtinId="9" hidden="1"/>
    <cellStyle name="Collegamento ipertestuale visitato" xfId="281" builtinId="9" hidden="1"/>
    <cellStyle name="Collegamento ipertestuale visitato" xfId="283" builtinId="9" hidden="1"/>
    <cellStyle name="Collegamento ipertestuale visitato" xfId="285" builtinId="9" hidden="1"/>
    <cellStyle name="Collegamento ipertestuale visitato" xfId="287" builtinId="9" hidden="1"/>
    <cellStyle name="Collegamento ipertestuale visitato" xfId="289" builtinId="9" hidden="1"/>
    <cellStyle name="Collegamento ipertestuale visitato" xfId="291" builtinId="9" hidden="1"/>
    <cellStyle name="Collegamento ipertestuale visitato" xfId="293" builtinId="9" hidden="1"/>
    <cellStyle name="Collegamento ipertestuale visitato" xfId="295" builtinId="9" hidden="1"/>
    <cellStyle name="Collegamento ipertestuale visitato" xfId="297" builtinId="9" hidden="1"/>
    <cellStyle name="Collegamento ipertestuale visitato" xfId="299" builtinId="9" hidden="1"/>
    <cellStyle name="Collegamento ipertestuale visitato" xfId="301" builtinId="9" hidden="1"/>
    <cellStyle name="Collegamento ipertestuale visitato" xfId="303" builtinId="9" hidden="1"/>
    <cellStyle name="Collegamento ipertestuale visitato" xfId="305" builtinId="9" hidden="1"/>
    <cellStyle name="Collegamento ipertestuale visitato" xfId="307" builtinId="9" hidden="1"/>
    <cellStyle name="Collegamento ipertestuale visitato" xfId="309" builtinId="9" hidden="1"/>
    <cellStyle name="Collegamento ipertestuale visitato" xfId="311" builtinId="9" hidden="1"/>
    <cellStyle name="Collegamento ipertestuale visitato" xfId="313" builtinId="9" hidden="1"/>
    <cellStyle name="Collegamento ipertestuale visitato" xfId="315" builtinId="9" hidden="1"/>
    <cellStyle name="Collegamento ipertestuale visitato" xfId="317" builtinId="9" hidden="1"/>
    <cellStyle name="Collegamento ipertestuale visitato" xfId="319" builtinId="9" hidden="1"/>
    <cellStyle name="Collegamento ipertestuale visitato" xfId="321" builtinId="9" hidden="1"/>
    <cellStyle name="Collegamento ipertestuale visitato" xfId="323" builtinId="9" hidden="1"/>
    <cellStyle name="Collegamento ipertestuale visitato" xfId="325" builtinId="9" hidden="1"/>
    <cellStyle name="Collegamento ipertestuale visitato" xfId="327" builtinId="9" hidden="1"/>
    <cellStyle name="Collegamento ipertestuale visitato" xfId="329" builtinId="9" hidden="1"/>
    <cellStyle name="Collegamento ipertestuale visitato" xfId="331" builtinId="9" hidden="1"/>
    <cellStyle name="Collegamento ipertestuale visitato" xfId="333" builtinId="9" hidden="1"/>
    <cellStyle name="Collegamento ipertestuale visitato" xfId="335" builtinId="9" hidden="1"/>
    <cellStyle name="Collegamento ipertestuale visitato" xfId="337" builtinId="9" hidden="1"/>
    <cellStyle name="Collegamento ipertestuale visitato" xfId="339" builtinId="9" hidden="1"/>
    <cellStyle name="Collegamento ipertestuale visitato" xfId="341" builtinId="9" hidden="1"/>
    <cellStyle name="Collegamento ipertestuale visitato" xfId="343" builtinId="9" hidden="1"/>
    <cellStyle name="Collegamento ipertestuale visitato" xfId="345" builtinId="9" hidden="1"/>
    <cellStyle name="Collegamento ipertestuale visitato" xfId="347" builtinId="9" hidden="1"/>
    <cellStyle name="Collegamento ipertestuale visitato" xfId="349" builtinId="9" hidden="1"/>
    <cellStyle name="Collegamento ipertestuale visitato" xfId="351" builtinId="9" hidden="1"/>
    <cellStyle name="Collegamento ipertestuale visitato" xfId="353" builtinId="9" hidden="1"/>
    <cellStyle name="Collegamento ipertestuale visitato" xfId="355" builtinId="9" hidden="1"/>
    <cellStyle name="Collegamento ipertestuale visitato" xfId="357" builtinId="9" hidden="1"/>
    <cellStyle name="Collegamento ipertestuale visitato" xfId="359" builtinId="9" hidden="1"/>
    <cellStyle name="Collegamento ipertestuale visitato" xfId="361" builtinId="9" hidden="1"/>
    <cellStyle name="Collegamento ipertestuale visitato" xfId="363" builtinId="9" hidden="1"/>
    <cellStyle name="Collegamento ipertestuale visitato" xfId="365" builtinId="9" hidden="1"/>
    <cellStyle name="Collegamento ipertestuale visitato" xfId="367" builtinId="9" hidden="1"/>
    <cellStyle name="Collegamento ipertestuale visitato" xfId="369" builtinId="9" hidden="1"/>
    <cellStyle name="Collegamento ipertestuale visitato" xfId="371" builtinId="9" hidden="1"/>
    <cellStyle name="Collegamento ipertestuale visitato" xfId="373" builtinId="9" hidden="1"/>
    <cellStyle name="Collegamento ipertestuale visitato" xfId="375" builtinId="9" hidden="1"/>
    <cellStyle name="Collegamento ipertestuale visitato" xfId="377" builtinId="9" hidden="1"/>
    <cellStyle name="Collegamento ipertestuale visitato" xfId="379" builtinId="9" hidden="1"/>
    <cellStyle name="Collegamento ipertestuale visitato" xfId="381" builtinId="9" hidden="1"/>
    <cellStyle name="Collegamento ipertestuale visitato" xfId="383" builtinId="9" hidden="1"/>
    <cellStyle name="Collegamento ipertestuale visitato" xfId="385" builtinId="9" hidden="1"/>
    <cellStyle name="Collegamento ipertestuale visitato" xfId="387" builtinId="9" hidden="1"/>
    <cellStyle name="Collegamento ipertestuale visitato" xfId="389" builtinId="9" hidden="1"/>
    <cellStyle name="Collegamento ipertestuale visitato" xfId="391" builtinId="9" hidden="1"/>
    <cellStyle name="Collegamento ipertestuale visitato" xfId="393" builtinId="9" hidden="1"/>
    <cellStyle name="Collegamento ipertestuale visitato" xfId="395" builtinId="9" hidden="1"/>
    <cellStyle name="Collegamento ipertestuale visitato" xfId="397" builtinId="9" hidden="1"/>
    <cellStyle name="Collegamento ipertestuale visitato" xfId="399" builtinId="9" hidden="1"/>
    <cellStyle name="Collegamento ipertestuale visitato" xfId="401" builtinId="9" hidden="1"/>
    <cellStyle name="Collegamento ipertestuale visitato" xfId="403" builtinId="9" hidden="1"/>
    <cellStyle name="Collegamento ipertestuale visitato" xfId="405" builtinId="9" hidden="1"/>
    <cellStyle name="Collegamento ipertestuale visitato" xfId="407" builtinId="9" hidden="1"/>
    <cellStyle name="Collegamento ipertestuale visitato" xfId="409" builtinId="9" hidden="1"/>
    <cellStyle name="Collegamento ipertestuale visitato" xfId="411" builtinId="9" hidden="1"/>
    <cellStyle name="Collegamento ipertestuale visitato" xfId="413" builtinId="9" hidden="1"/>
    <cellStyle name="Collegamento ipertestuale visitato" xfId="415" builtinId="9" hidden="1"/>
    <cellStyle name="Collegamento ipertestuale visitato" xfId="417" builtinId="9" hidden="1"/>
    <cellStyle name="Collegamento ipertestuale visitato" xfId="419" builtinId="9" hidden="1"/>
    <cellStyle name="Collegamento ipertestuale visitato" xfId="421" builtinId="9" hidden="1"/>
    <cellStyle name="Collegamento ipertestuale visitato" xfId="423" builtinId="9" hidden="1"/>
    <cellStyle name="Collegamento ipertestuale visitato" xfId="425" builtinId="9" hidden="1"/>
    <cellStyle name="Collegamento ipertestuale visitato" xfId="427" builtinId="9" hidden="1"/>
    <cellStyle name="Collegamento ipertestuale visitato" xfId="429" builtinId="9" hidden="1"/>
    <cellStyle name="Collegamento ipertestuale visitato" xfId="431" builtinId="9" hidden="1"/>
    <cellStyle name="Collegamento ipertestuale visitato" xfId="433" builtinId="9" hidden="1"/>
    <cellStyle name="Collegamento ipertestuale visitato" xfId="435" builtinId="9" hidden="1"/>
    <cellStyle name="Collegamento ipertestuale visitato" xfId="437" builtinId="9" hidden="1"/>
    <cellStyle name="Collegamento ipertestuale visitato" xfId="439" builtinId="9" hidden="1"/>
    <cellStyle name="Collegamento ipertestuale visitato" xfId="441" builtinId="9" hidden="1"/>
    <cellStyle name="Collegamento ipertestuale visitato" xfId="443" builtinId="9" hidden="1"/>
    <cellStyle name="Collegamento ipertestuale visitato" xfId="445" builtinId="9" hidden="1"/>
    <cellStyle name="Collegamento ipertestuale visitato" xfId="447" builtinId="9" hidden="1"/>
    <cellStyle name="Collegamento ipertestuale visitato" xfId="449" builtinId="9" hidden="1"/>
    <cellStyle name="Collegamento ipertestuale visitato" xfId="451" builtinId="9" hidden="1"/>
    <cellStyle name="Collegamento ipertestuale visitato" xfId="453" builtinId="9" hidden="1"/>
    <cellStyle name="Collegamento ipertestuale visitato" xfId="455" builtinId="9" hidden="1"/>
    <cellStyle name="Collegamento ipertestuale visitato" xfId="457" builtinId="9" hidden="1"/>
    <cellStyle name="Collegamento ipertestuale visitato" xfId="459" builtinId="9" hidden="1"/>
    <cellStyle name="Collegamento ipertestuale visitato" xfId="461" builtinId="9" hidden="1"/>
    <cellStyle name="Collegamento ipertestuale visitato" xfId="463" builtinId="9" hidden="1"/>
    <cellStyle name="Collegamento ipertestuale visitato" xfId="465" builtinId="9" hidden="1"/>
    <cellStyle name="Collegamento ipertestuale visitato" xfId="467" builtinId="9" hidden="1"/>
    <cellStyle name="Collegamento ipertestuale visitato" xfId="469" builtinId="9" hidden="1"/>
    <cellStyle name="Collegamento ipertestuale visitato" xfId="471" builtinId="9" hidden="1"/>
    <cellStyle name="Collegamento ipertestuale visitato" xfId="473" builtinId="9" hidden="1"/>
    <cellStyle name="Collegamento ipertestuale visitato" xfId="475" builtinId="9" hidden="1"/>
    <cellStyle name="Collegamento ipertestuale visitato" xfId="477" builtinId="9" hidden="1"/>
    <cellStyle name="Collegamento ipertestuale visitato" xfId="479" builtinId="9" hidden="1"/>
    <cellStyle name="Collegamento ipertestuale visitato" xfId="481" builtinId="9" hidden="1"/>
    <cellStyle name="Collegamento ipertestuale visitato" xfId="483" builtinId="9" hidden="1"/>
    <cellStyle name="Collegamento ipertestuale visitato" xfId="485" builtinId="9" hidden="1"/>
    <cellStyle name="Collegamento ipertestuale visitato" xfId="487" builtinId="9" hidden="1"/>
    <cellStyle name="Collegamento ipertestuale visitato" xfId="489" builtinId="9" hidden="1"/>
    <cellStyle name="Collegamento ipertestuale visitato" xfId="491" builtinId="9" hidden="1"/>
    <cellStyle name="Collegamento ipertestuale visitato" xfId="493" builtinId="9" hidden="1"/>
    <cellStyle name="Collegamento ipertestuale visitato" xfId="495" builtinId="9" hidden="1"/>
    <cellStyle name="Collegamento ipertestuale visitato" xfId="497" builtinId="9" hidden="1"/>
    <cellStyle name="Collegamento ipertestuale visitato" xfId="499" builtinId="9" hidden="1"/>
    <cellStyle name="Collegamento ipertestuale visitato" xfId="501" builtinId="9" hidden="1"/>
    <cellStyle name="Collegamento ipertestuale visitato" xfId="503" builtinId="9" hidden="1"/>
    <cellStyle name="Collegamento ipertestuale visitato" xfId="505" builtinId="9" hidden="1"/>
    <cellStyle name="Collegamento ipertestuale visitato" xfId="507" builtinId="9" hidden="1"/>
    <cellStyle name="Collegamento ipertestuale visitato" xfId="509" builtinId="9" hidden="1"/>
    <cellStyle name="Collegamento ipertestuale visitato" xfId="511" builtinId="9" hidden="1"/>
    <cellStyle name="Collegamento ipertestuale visitato" xfId="513" builtinId="9" hidden="1"/>
    <cellStyle name="Collegamento ipertestuale visitato" xfId="515" builtinId="9" hidden="1"/>
    <cellStyle name="Collegamento ipertestuale visitato" xfId="517" builtinId="9" hidden="1"/>
    <cellStyle name="Collegamento ipertestuale visitato" xfId="519" builtinId="9" hidden="1"/>
    <cellStyle name="Collegamento ipertestuale visitato" xfId="521" builtinId="9" hidden="1"/>
    <cellStyle name="Collegamento ipertestuale visitato" xfId="523" builtinId="9" hidden="1"/>
    <cellStyle name="Collegamento ipertestuale visitato" xfId="525" builtinId="9" hidden="1"/>
    <cellStyle name="Collegamento ipertestuale visitato" xfId="527" builtinId="9" hidden="1"/>
    <cellStyle name="Collegamento ipertestuale visitato" xfId="529" builtinId="9" hidden="1"/>
    <cellStyle name="Collegamento ipertestuale visitato" xfId="531" builtinId="9" hidden="1"/>
    <cellStyle name="Collegamento ipertestuale visitato" xfId="533" builtinId="9" hidden="1"/>
    <cellStyle name="Collegamento ipertestuale visitato" xfId="535" builtinId="9" hidden="1"/>
    <cellStyle name="Collegamento ipertestuale visitato" xfId="537" builtinId="9" hidden="1"/>
    <cellStyle name="Collegamento ipertestuale visitato" xfId="539" builtinId="9" hidden="1"/>
    <cellStyle name="Collegamento ipertestuale visitato" xfId="541" builtinId="9" hidden="1"/>
    <cellStyle name="Collegamento ipertestuale visitato" xfId="543" builtinId="9" hidden="1"/>
    <cellStyle name="Collegamento ipertestuale visitato" xfId="545" builtinId="9" hidden="1"/>
    <cellStyle name="Collegamento ipertestuale visitato" xfId="547" builtinId="9" hidden="1"/>
    <cellStyle name="Collegamento ipertestuale visitato" xfId="549" builtinId="9" hidden="1"/>
    <cellStyle name="Collegamento ipertestuale visitato" xfId="551" builtinId="9" hidden="1"/>
    <cellStyle name="Collegamento ipertestuale visitato" xfId="553" builtinId="9" hidden="1"/>
    <cellStyle name="Collegamento ipertestuale visitato" xfId="555" builtinId="9" hidden="1"/>
    <cellStyle name="Collegamento ipertestuale visitato" xfId="557" builtinId="9" hidden="1"/>
    <cellStyle name="Collegamento ipertestuale visitato" xfId="559" builtinId="9" hidden="1"/>
    <cellStyle name="Collegamento ipertestuale visitato" xfId="561" builtinId="9" hidden="1"/>
    <cellStyle name="Collegamento ipertestuale visitato" xfId="563" builtinId="9" hidden="1"/>
    <cellStyle name="Collegamento ipertestuale visitato" xfId="565" builtinId="9" hidden="1"/>
    <cellStyle name="Collegamento ipertestuale visitato" xfId="567" builtinId="9" hidden="1"/>
    <cellStyle name="Collegamento ipertestuale visitato" xfId="569" builtinId="9" hidden="1"/>
    <cellStyle name="Collegamento ipertestuale visitato" xfId="571" builtinId="9" hidden="1"/>
    <cellStyle name="Collegamento ipertestuale visitato" xfId="573" builtinId="9" hidden="1"/>
    <cellStyle name="Collegamento ipertestuale visitato" xfId="575" builtinId="9" hidden="1"/>
    <cellStyle name="Collegamento ipertestuale visitato" xfId="577" builtinId="9" hidden="1"/>
    <cellStyle name="Collegamento ipertestuale visitato" xfId="579" builtinId="9" hidden="1"/>
    <cellStyle name="Collegamento ipertestuale visitato" xfId="581" builtinId="9" hidden="1"/>
    <cellStyle name="Collegamento ipertestuale visitato" xfId="583" builtinId="9" hidden="1"/>
    <cellStyle name="Collegamento ipertestuale visitato" xfId="585" builtinId="9" hidden="1"/>
    <cellStyle name="Collegamento ipertestuale visitato" xfId="587" builtinId="9" hidden="1"/>
    <cellStyle name="Collegamento ipertestuale visitato" xfId="589" builtinId="9" hidden="1"/>
    <cellStyle name="Collegamento ipertestuale visitato" xfId="591" builtinId="9" hidden="1"/>
    <cellStyle name="Collegamento ipertestuale visitato" xfId="593" builtinId="9" hidden="1"/>
    <cellStyle name="Collegamento ipertestuale visitato" xfId="595" builtinId="9" hidden="1"/>
    <cellStyle name="Collegamento ipertestuale visitato" xfId="597" builtinId="9" hidden="1"/>
    <cellStyle name="Collegamento ipertestuale visitato" xfId="599" builtinId="9" hidden="1"/>
    <cellStyle name="Collegamento ipertestuale visitato" xfId="601" builtinId="9" hidden="1"/>
    <cellStyle name="Collegamento ipertestuale visitato" xfId="603" builtinId="9" hidden="1"/>
    <cellStyle name="Collegamento ipertestuale visitato" xfId="605" builtinId="9" hidden="1"/>
    <cellStyle name="Collegamento ipertestuale visitato" xfId="607" builtinId="9" hidden="1"/>
    <cellStyle name="Collegamento ipertestuale visitato" xfId="609" builtinId="9" hidden="1"/>
    <cellStyle name="Collegamento ipertestuale visitato" xfId="611" builtinId="9" hidden="1"/>
    <cellStyle name="Collegamento ipertestuale visitato" xfId="613" builtinId="9" hidden="1"/>
    <cellStyle name="Collegamento ipertestuale visitato" xfId="615" builtinId="9" hidden="1"/>
    <cellStyle name="Collegamento ipertestuale visitato" xfId="617" builtinId="9" hidden="1"/>
    <cellStyle name="Collegamento ipertestuale visitato" xfId="619" builtinId="9" hidden="1"/>
    <cellStyle name="Collegamento ipertestuale visitato" xfId="621" builtinId="9" hidden="1"/>
    <cellStyle name="Collegamento ipertestuale visitato" xfId="623" builtinId="9" hidden="1"/>
    <cellStyle name="Collegamento ipertestuale visitato" xfId="625" builtinId="9" hidden="1"/>
    <cellStyle name="Collegamento ipertestuale visitato" xfId="627" builtinId="9" hidden="1"/>
    <cellStyle name="Collegamento ipertestuale visitato" xfId="629" builtinId="9" hidden="1"/>
    <cellStyle name="Collegamento ipertestuale visitato" xfId="631" builtinId="9" hidden="1"/>
    <cellStyle name="Collegamento ipertestuale visitato" xfId="633" builtinId="9" hidden="1"/>
    <cellStyle name="Collegamento ipertestuale visitato" xfId="635" builtinId="9" hidden="1"/>
    <cellStyle name="Collegamento ipertestuale visitato" xfId="637" builtinId="9" hidden="1"/>
    <cellStyle name="Collegamento ipertestuale visitato" xfId="639" builtinId="9" hidden="1"/>
    <cellStyle name="Collegamento ipertestuale visitato" xfId="641" builtinId="9" hidden="1"/>
    <cellStyle name="Collegamento ipertestuale visitato" xfId="643" builtinId="9" hidden="1"/>
    <cellStyle name="Collegamento ipertestuale visitato" xfId="645" builtinId="9" hidden="1"/>
    <cellStyle name="Collegamento ipertestuale visitato" xfId="647" builtinId="9" hidden="1"/>
    <cellStyle name="Collegamento ipertestuale visitato" xfId="649" builtinId="9" hidden="1"/>
    <cellStyle name="Collegamento ipertestuale visitato" xfId="651" builtinId="9" hidden="1"/>
    <cellStyle name="Collegamento ipertestuale visitato" xfId="653" builtinId="9" hidden="1"/>
    <cellStyle name="Collegamento ipertestuale visitato" xfId="655" builtinId="9" hidden="1"/>
    <cellStyle name="Collegamento ipertestuale visitato" xfId="657" builtinId="9" hidden="1"/>
    <cellStyle name="Collegamento ipertestuale visitato" xfId="659" builtinId="9" hidden="1"/>
    <cellStyle name="Collegamento ipertestuale visitato" xfId="661" builtinId="9" hidden="1"/>
    <cellStyle name="Collegamento ipertestuale visitato" xfId="663" builtinId="9" hidden="1"/>
    <cellStyle name="Collegamento ipertestuale visitato" xfId="665" builtinId="9" hidden="1"/>
    <cellStyle name="Collegamento ipertestuale visitato" xfId="667" builtinId="9" hidden="1"/>
    <cellStyle name="Collegamento ipertestuale visitato" xfId="669" builtinId="9" hidden="1"/>
    <cellStyle name="Collegamento ipertestuale visitato" xfId="671" builtinId="9" hidden="1"/>
    <cellStyle name="Collegamento ipertestuale visitato" xfId="673" builtinId="9" hidden="1"/>
    <cellStyle name="Collegamento ipertestuale visitato" xfId="675" builtinId="9" hidden="1"/>
    <cellStyle name="Collegamento ipertestuale visitato" xfId="677" builtinId="9" hidden="1"/>
    <cellStyle name="Collegamento ipertestuale visitato" xfId="679" builtinId="9" hidden="1"/>
    <cellStyle name="Collegamento ipertestuale visitato" xfId="681" builtinId="9" hidden="1"/>
    <cellStyle name="Collegamento ipertestuale visitato" xfId="683" builtinId="9" hidden="1"/>
    <cellStyle name="Collegamento ipertestuale visitato" xfId="685" builtinId="9" hidden="1"/>
    <cellStyle name="Collegamento ipertestuale visitato" xfId="687" builtinId="9" hidden="1"/>
    <cellStyle name="Collegamento ipertestuale visitato" xfId="689" builtinId="9" hidden="1"/>
    <cellStyle name="Collegamento ipertestuale visitato" xfId="691" builtinId="9" hidden="1"/>
    <cellStyle name="Collegamento ipertestuale visitato" xfId="693" builtinId="9" hidden="1"/>
    <cellStyle name="Collegamento ipertestuale visitato" xfId="695" builtinId="9" hidden="1"/>
    <cellStyle name="Collegamento ipertestuale visitato" xfId="697" builtinId="9" hidden="1"/>
    <cellStyle name="Collegamento ipertestuale visitato" xfId="699" builtinId="9" hidden="1"/>
    <cellStyle name="Collegamento ipertestuale visitato" xfId="701" builtinId="9" hidden="1"/>
    <cellStyle name="Collegamento ipertestuale visitato" xfId="703" builtinId="9" hidden="1"/>
    <cellStyle name="Collegamento ipertestuale visitato" xfId="705" builtinId="9" hidden="1"/>
    <cellStyle name="Collegamento ipertestuale visitato" xfId="707" builtinId="9" hidden="1"/>
    <cellStyle name="Collegamento ipertestuale visitato" xfId="709" builtinId="9" hidden="1"/>
    <cellStyle name="Collegamento ipertestuale visitato" xfId="711" builtinId="9" hidden="1"/>
    <cellStyle name="Collegamento ipertestuale visitato" xfId="713" builtinId="9" hidden="1"/>
    <cellStyle name="Collegamento ipertestuale visitato" xfId="715" builtinId="9" hidden="1"/>
    <cellStyle name="Collegamento ipertestuale visitato" xfId="717" builtinId="9" hidden="1"/>
    <cellStyle name="Collegamento ipertestuale visitato" xfId="719" builtinId="9" hidden="1"/>
    <cellStyle name="Collegamento ipertestuale visitato" xfId="721" builtinId="9" hidden="1"/>
    <cellStyle name="Collegamento ipertestuale visitato" xfId="723" builtinId="9" hidden="1"/>
    <cellStyle name="Collegamento ipertestuale visitato" xfId="725" builtinId="9" hidden="1"/>
    <cellStyle name="Collegamento ipertestuale visitato" xfId="727" builtinId="9" hidden="1"/>
    <cellStyle name="Collegamento ipertestuale visitato" xfId="729" builtinId="9" hidden="1"/>
    <cellStyle name="Collegamento ipertestuale visitato" xfId="731" builtinId="9" hidden="1"/>
    <cellStyle name="Collegamento ipertestuale visitato" xfId="733" builtinId="9" hidden="1"/>
    <cellStyle name="Collegamento ipertestuale visitato" xfId="735" builtinId="9" hidden="1"/>
    <cellStyle name="Collegamento ipertestuale visitato" xfId="737" builtinId="9" hidden="1"/>
    <cellStyle name="Collegamento ipertestuale visitato" xfId="739" builtinId="9" hidden="1"/>
    <cellStyle name="Collegamento ipertestuale visitato" xfId="741" builtinId="9" hidden="1"/>
    <cellStyle name="Collegamento ipertestuale visitato" xfId="743" builtinId="9" hidden="1"/>
    <cellStyle name="Collegamento ipertestuale visitato" xfId="745" builtinId="9" hidden="1"/>
    <cellStyle name="Collegamento ipertestuale visitato" xfId="747" builtinId="9" hidden="1"/>
    <cellStyle name="Collegamento ipertestuale visitato" xfId="749" builtinId="9" hidden="1"/>
    <cellStyle name="Collegamento ipertestuale visitato" xfId="751" builtinId="9" hidden="1"/>
    <cellStyle name="Collegamento ipertestuale visitato" xfId="753" builtinId="9" hidden="1"/>
    <cellStyle name="Collegamento ipertestuale visitato" xfId="755" builtinId="9" hidden="1"/>
    <cellStyle name="Collegamento ipertestuale visitato" xfId="757" builtinId="9" hidden="1"/>
    <cellStyle name="Collegamento ipertestuale visitato" xfId="759" builtinId="9" hidden="1"/>
    <cellStyle name="Collegamento ipertestuale visitato" xfId="761" builtinId="9" hidden="1"/>
    <cellStyle name="Collegamento ipertestuale visitato" xfId="763" builtinId="9" hidden="1"/>
    <cellStyle name="Collegamento ipertestuale visitato" xfId="765" builtinId="9" hidden="1"/>
    <cellStyle name="Collegamento ipertestuale visitato" xfId="767" builtinId="9" hidden="1"/>
    <cellStyle name="Collegamento ipertestuale visitato" xfId="769" builtinId="9" hidden="1"/>
    <cellStyle name="Collegamento ipertestuale visitato" xfId="771" builtinId="9" hidden="1"/>
    <cellStyle name="Collegamento ipertestuale visitato" xfId="773" builtinId="9" hidden="1"/>
    <cellStyle name="Collegamento ipertestuale visitato" xfId="775" builtinId="9" hidden="1"/>
    <cellStyle name="Collegamento ipertestuale visitato" xfId="777" builtinId="9" hidden="1"/>
    <cellStyle name="Collegamento ipertestuale visitato" xfId="779" builtinId="9" hidden="1"/>
    <cellStyle name="Collegamento ipertestuale visitato" xfId="781" builtinId="9" hidden="1"/>
    <cellStyle name="Collegamento ipertestuale visitato" xfId="783" builtinId="9" hidden="1"/>
    <cellStyle name="Collegamento ipertestuale visitato" xfId="785" builtinId="9" hidden="1"/>
    <cellStyle name="Collegamento ipertestuale visitato" xfId="787" builtinId="9" hidden="1"/>
    <cellStyle name="Collegamento ipertestuale visitato" xfId="789" builtinId="9" hidden="1"/>
    <cellStyle name="Collegamento ipertestuale visitato" xfId="791" builtinId="9" hidden="1"/>
    <cellStyle name="Collegamento ipertestuale visitato" xfId="793" builtinId="9" hidden="1"/>
    <cellStyle name="Collegamento ipertestuale visitato" xfId="795" builtinId="9" hidden="1"/>
    <cellStyle name="Collegamento ipertestuale visitato" xfId="797" builtinId="9" hidden="1"/>
    <cellStyle name="Collegamento ipertestuale visitato" xfId="799" builtinId="9" hidden="1"/>
    <cellStyle name="Collegamento ipertestuale visitato" xfId="801" builtinId="9" hidden="1"/>
    <cellStyle name="Collegamento ipertestuale visitato" xfId="803" builtinId="9" hidden="1"/>
    <cellStyle name="Collegamento ipertestuale visitato" xfId="805" builtinId="9" hidden="1"/>
    <cellStyle name="Collegamento ipertestuale visitato" xfId="807" builtinId="9" hidden="1"/>
    <cellStyle name="Collegamento ipertestuale visitato" xfId="809" builtinId="9" hidden="1"/>
    <cellStyle name="Collegamento ipertestuale visitato" xfId="811" builtinId="9" hidden="1"/>
    <cellStyle name="Collegamento ipertestuale visitato" xfId="813" builtinId="9" hidden="1"/>
    <cellStyle name="Collegamento ipertestuale visitato" xfId="815" builtinId="9" hidden="1"/>
    <cellStyle name="Collegamento ipertestuale visitato" xfId="817" builtinId="9" hidden="1"/>
    <cellStyle name="Collegamento ipertestuale visitato" xfId="819" builtinId="9" hidden="1"/>
    <cellStyle name="Collegamento ipertestuale visitato" xfId="821" builtinId="9" hidden="1"/>
    <cellStyle name="Collegamento ipertestuale visitato" xfId="823" builtinId="9" hidden="1"/>
    <cellStyle name="Collegamento ipertestuale visitato" xfId="825" builtinId="9" hidden="1"/>
    <cellStyle name="Collegamento ipertestuale visitato" xfId="827" builtinId="9" hidden="1"/>
    <cellStyle name="Collegamento ipertestuale visitato" xfId="829" builtinId="9" hidden="1"/>
    <cellStyle name="Collegamento ipertestuale visitato" xfId="831" builtinId="9" hidden="1"/>
    <cellStyle name="Collegamento ipertestuale visitato" xfId="833" builtinId="9" hidden="1"/>
    <cellStyle name="Collegamento ipertestuale visitato" xfId="835" builtinId="9" hidden="1"/>
    <cellStyle name="Collegamento ipertestuale visitato" xfId="837" builtinId="9" hidden="1"/>
    <cellStyle name="Collegamento ipertestuale visitato" xfId="839" builtinId="9" hidden="1"/>
    <cellStyle name="Collegamento ipertestuale visitato" xfId="841" builtinId="9" hidden="1"/>
    <cellStyle name="Collegamento ipertestuale visitato" xfId="843" builtinId="9" hidden="1"/>
    <cellStyle name="Collegamento ipertestuale visitato" xfId="845" builtinId="9" hidden="1"/>
    <cellStyle name="Collegamento ipertestuale visitato" xfId="847" builtinId="9" hidden="1"/>
    <cellStyle name="Collegamento ipertestuale visitato" xfId="849" builtinId="9" hidden="1"/>
    <cellStyle name="Collegamento ipertestuale visitato" xfId="851" builtinId="9" hidden="1"/>
    <cellStyle name="Collegamento ipertestuale visitato" xfId="853" builtinId="9" hidden="1"/>
    <cellStyle name="Collegamento ipertestuale visitato" xfId="855" builtinId="9" hidden="1"/>
    <cellStyle name="Collegamento ipertestuale visitato" xfId="857" builtinId="9" hidden="1"/>
    <cellStyle name="Collegamento ipertestuale visitato" xfId="859" builtinId="9" hidden="1"/>
    <cellStyle name="Collegamento ipertestuale visitato" xfId="861" builtinId="9" hidden="1"/>
    <cellStyle name="Collegamento ipertestuale visitato" xfId="863" builtinId="9" hidden="1"/>
    <cellStyle name="Collegamento ipertestuale visitato" xfId="865" builtinId="9" hidden="1"/>
    <cellStyle name="Collegamento ipertestuale visitato" xfId="867" builtinId="9" hidden="1"/>
    <cellStyle name="Collegamento ipertestuale visitato" xfId="869" builtinId="9" hidden="1"/>
    <cellStyle name="Collegamento ipertestuale visitato" xfId="871" builtinId="9" hidden="1"/>
    <cellStyle name="Collegamento ipertestuale visitato" xfId="873" builtinId="9" hidden="1"/>
    <cellStyle name="Collegamento ipertestuale visitato" xfId="875" builtinId="9" hidden="1"/>
    <cellStyle name="Collegamento ipertestuale visitato" xfId="877" builtinId="9" hidden="1"/>
    <cellStyle name="Collegamento ipertestuale visitato" xfId="879" builtinId="9" hidden="1"/>
    <cellStyle name="Collegamento ipertestuale visitato" xfId="881" builtinId="9" hidden="1"/>
    <cellStyle name="Collegamento ipertestuale visitato" xfId="883" builtinId="9" hidden="1"/>
    <cellStyle name="Collegamento ipertestuale visitato" xfId="885" builtinId="9" hidden="1"/>
    <cellStyle name="Collegamento ipertestuale visitato" xfId="887" builtinId="9" hidden="1"/>
    <cellStyle name="Collegamento ipertestuale visitato" xfId="889" builtinId="9" hidden="1"/>
    <cellStyle name="Collegamento ipertestuale visitato" xfId="891" builtinId="9" hidden="1"/>
    <cellStyle name="Collegamento ipertestuale visitato" xfId="893" builtinId="9" hidden="1"/>
    <cellStyle name="Collegamento ipertestuale visitato" xfId="895" builtinId="9" hidden="1"/>
    <cellStyle name="Collegamento ipertestuale visitato" xfId="897" builtinId="9" hidden="1"/>
    <cellStyle name="Collegamento ipertestuale visitato" xfId="899" builtinId="9" hidden="1"/>
    <cellStyle name="Collegamento ipertestuale visitato" xfId="901" builtinId="9" hidden="1"/>
    <cellStyle name="Collegamento ipertestuale visitato" xfId="903" builtinId="9" hidden="1"/>
    <cellStyle name="Collegamento ipertestuale visitato" xfId="905" builtinId="9" hidden="1"/>
    <cellStyle name="Collegamento ipertestuale visitato" xfId="907" builtinId="9" hidden="1"/>
    <cellStyle name="Collegamento ipertestuale visitato" xfId="909" builtinId="9" hidden="1"/>
    <cellStyle name="Collegamento ipertestuale visitato" xfId="911" builtinId="9" hidden="1"/>
    <cellStyle name="Collegamento ipertestuale visitato" xfId="913" builtinId="9" hidden="1"/>
    <cellStyle name="Collegamento ipertestuale visitato" xfId="915" builtinId="9" hidden="1"/>
    <cellStyle name="Collegamento ipertestuale visitato" xfId="917" builtinId="9" hidden="1"/>
    <cellStyle name="Collegamento ipertestuale visitato" xfId="919" builtinId="9" hidden="1"/>
    <cellStyle name="Collegamento ipertestuale visitato" xfId="921" builtinId="9" hidden="1"/>
    <cellStyle name="Collegamento ipertestuale visitato" xfId="923" builtinId="9" hidden="1"/>
    <cellStyle name="Collegamento ipertestuale visitato" xfId="925" builtinId="9" hidden="1"/>
    <cellStyle name="Collegamento ipertestuale visitato" xfId="927" builtinId="9" hidden="1"/>
    <cellStyle name="Collegamento ipertestuale visitato" xfId="929" builtinId="9" hidden="1"/>
    <cellStyle name="Collegamento ipertestuale visitato" xfId="931" builtinId="9" hidden="1"/>
    <cellStyle name="Collegamento ipertestuale visitato" xfId="933" builtinId="9" hidden="1"/>
    <cellStyle name="Collegamento ipertestuale visitato" xfId="935" builtinId="9" hidden="1"/>
    <cellStyle name="Collegamento ipertestuale visitato" xfId="937" builtinId="9" hidden="1"/>
    <cellStyle name="Collegamento ipertestuale visitato" xfId="939" builtinId="9" hidden="1"/>
    <cellStyle name="Collegamento ipertestuale visitato" xfId="941" builtinId="9" hidden="1"/>
    <cellStyle name="Collegamento ipertestuale visitato" xfId="943" builtinId="9" hidden="1"/>
    <cellStyle name="Collegamento ipertestuale visitato" xfId="945" builtinId="9" hidden="1"/>
    <cellStyle name="Collegamento ipertestuale visitato" xfId="947" builtinId="9" hidden="1"/>
    <cellStyle name="Collegamento ipertestuale visitato" xfId="949" builtinId="9" hidden="1"/>
    <cellStyle name="Collegamento ipertestuale visitato" xfId="951" builtinId="9" hidden="1"/>
    <cellStyle name="Collegamento ipertestuale visitato" xfId="953" builtinId="9" hidden="1"/>
    <cellStyle name="Collegamento ipertestuale visitato" xfId="955" builtinId="9" hidden="1"/>
    <cellStyle name="Collegamento ipertestuale visitato" xfId="957" builtinId="9" hidden="1"/>
    <cellStyle name="Collegamento ipertestuale visitato" xfId="959" builtinId="9" hidden="1"/>
    <cellStyle name="Collegamento ipertestuale visitato" xfId="961" builtinId="9" hidden="1"/>
    <cellStyle name="Collegamento ipertestuale visitato" xfId="963" builtinId="9" hidden="1"/>
    <cellStyle name="Collegamento ipertestuale visitato" xfId="965" builtinId="9" hidden="1"/>
    <cellStyle name="Collegamento ipertestuale visitato" xfId="967" builtinId="9" hidden="1"/>
    <cellStyle name="Collegamento ipertestuale visitato" xfId="969" builtinId="9" hidden="1"/>
    <cellStyle name="Collegamento ipertestuale visitato" xfId="971" builtinId="9" hidden="1"/>
    <cellStyle name="Collegamento ipertestuale visitato" xfId="973" builtinId="9" hidden="1"/>
    <cellStyle name="Collegamento ipertestuale visitato" xfId="975" builtinId="9" hidden="1"/>
    <cellStyle name="Collegamento ipertestuale visitato" xfId="977" builtinId="9" hidden="1"/>
    <cellStyle name="Collegamento ipertestuale visitato" xfId="979" builtinId="9" hidden="1"/>
    <cellStyle name="Collegamento ipertestuale visitato" xfId="981" builtinId="9" hidden="1"/>
    <cellStyle name="Collegamento ipertestuale visitato" xfId="983" builtinId="9" hidden="1"/>
    <cellStyle name="Collegamento ipertestuale visitato" xfId="985" builtinId="9" hidden="1"/>
    <cellStyle name="Collegamento ipertestuale visitato" xfId="987" builtinId="9" hidden="1"/>
    <cellStyle name="Collegamento ipertestuale visitato" xfId="989" builtinId="9" hidden="1"/>
    <cellStyle name="Collegamento ipertestuale visitato" xfId="991" builtinId="9" hidden="1"/>
    <cellStyle name="Collegamento ipertestuale visitato" xfId="993" builtinId="9" hidden="1"/>
    <cellStyle name="Collegamento ipertestuale visitato" xfId="995" builtinId="9" hidden="1"/>
    <cellStyle name="Collegamento ipertestuale visitato" xfId="997" builtinId="9" hidden="1"/>
    <cellStyle name="Collegamento ipertestuale visitato" xfId="999" builtinId="9" hidden="1"/>
    <cellStyle name="Collegamento ipertestuale visitato" xfId="1001" builtinId="9" hidden="1"/>
    <cellStyle name="Collegamento ipertestuale visitato" xfId="1003" builtinId="9" hidden="1"/>
    <cellStyle name="Collegamento ipertestuale visitato" xfId="1005" builtinId="9" hidden="1"/>
    <cellStyle name="Collegamento ipertestuale visitato" xfId="1007" builtinId="9" hidden="1"/>
    <cellStyle name="Collegamento ipertestuale visitato" xfId="1009" builtinId="9" hidden="1"/>
    <cellStyle name="Collegamento ipertestuale visitato" xfId="1011" builtinId="9" hidden="1"/>
    <cellStyle name="Collegamento ipertestuale visitato" xfId="1013" builtinId="9" hidden="1"/>
    <cellStyle name="Collegamento ipertestuale visitato" xfId="1015" builtinId="9" hidden="1"/>
    <cellStyle name="Collegamento ipertestuale visitato" xfId="1017" builtinId="9" hidden="1"/>
    <cellStyle name="Collegamento ipertestuale visitato" xfId="1019" builtinId="9" hidden="1"/>
    <cellStyle name="Collegamento ipertestuale visitato" xfId="1021" builtinId="9" hidden="1"/>
    <cellStyle name="Collegamento ipertestuale visitato" xfId="1023" builtinId="9" hidden="1"/>
    <cellStyle name="Collegamento ipertestuale visitato" xfId="1025" builtinId="9" hidden="1"/>
    <cellStyle name="Collegamento ipertestuale visitato" xfId="1027" builtinId="9" hidden="1"/>
    <cellStyle name="Collegamento ipertestuale visitato" xfId="1029" builtinId="9" hidden="1"/>
    <cellStyle name="Collegamento ipertestuale visitato" xfId="1031" builtinId="9" hidden="1"/>
    <cellStyle name="Collegamento ipertestuale visitato" xfId="1033" builtinId="9" hidden="1"/>
    <cellStyle name="Collegamento ipertestuale visitato" xfId="1035" builtinId="9" hidden="1"/>
    <cellStyle name="Collegamento ipertestuale visitato" xfId="1037" builtinId="9" hidden="1"/>
    <cellStyle name="Collegamento ipertestuale visitato" xfId="1039" builtinId="9" hidden="1"/>
    <cellStyle name="Collegamento ipertestuale visitato" xfId="1041" builtinId="9" hidden="1"/>
    <cellStyle name="Collegamento ipertestuale visitato" xfId="1043" builtinId="9" hidden="1"/>
    <cellStyle name="Collegamento ipertestuale visitato" xfId="1045" builtinId="9" hidden="1"/>
    <cellStyle name="Collegamento ipertestuale visitato" xfId="1047" builtinId="9" hidden="1"/>
    <cellStyle name="Collegamento ipertestuale visitato" xfId="1049" builtinId="9" hidden="1"/>
    <cellStyle name="Collegamento ipertestuale visitato" xfId="1051" builtinId="9" hidden="1"/>
    <cellStyle name="Collegamento ipertestuale visitato" xfId="1053" builtinId="9" hidden="1"/>
    <cellStyle name="Collegamento ipertestuale visitato" xfId="1055" builtinId="9" hidden="1"/>
    <cellStyle name="Collegamento ipertestuale visitato" xfId="1057" builtinId="9" hidden="1"/>
    <cellStyle name="Collegamento ipertestuale visitato" xfId="1059" builtinId="9" hidden="1"/>
    <cellStyle name="Collegamento ipertestuale visitato" xfId="1061" builtinId="9" hidden="1"/>
    <cellStyle name="Collegamento ipertestuale visitato" xfId="1063" builtinId="9" hidden="1"/>
    <cellStyle name="Collegamento ipertestuale visitato" xfId="1065" builtinId="9" hidden="1"/>
    <cellStyle name="Collegamento ipertestuale visitato" xfId="1067" builtinId="9" hidden="1"/>
    <cellStyle name="Collegamento ipertestuale visitato" xfId="1069" builtinId="9" hidden="1"/>
    <cellStyle name="Collegamento ipertestuale visitato" xfId="1071" builtinId="9" hidden="1"/>
    <cellStyle name="Collegamento ipertestuale visitato" xfId="1073" builtinId="9" hidden="1"/>
    <cellStyle name="Collegamento ipertestuale visitato" xfId="1075" builtinId="9" hidden="1"/>
    <cellStyle name="Collegamento ipertestuale visitato" xfId="1077" builtinId="9" hidden="1"/>
    <cellStyle name="Collegamento ipertestuale visitato" xfId="1079" builtinId="9" hidden="1"/>
    <cellStyle name="Collegamento ipertestuale visitato" xfId="1081" builtinId="9" hidden="1"/>
    <cellStyle name="Collegamento ipertestuale visitato" xfId="1083" builtinId="9" hidden="1"/>
    <cellStyle name="Collegamento ipertestuale visitato" xfId="1085" builtinId="9" hidden="1"/>
    <cellStyle name="Collegamento ipertestuale visitato" xfId="1087" builtinId="9" hidden="1"/>
    <cellStyle name="Collegamento ipertestuale visitato" xfId="1089" builtinId="9" hidden="1"/>
    <cellStyle name="Collegamento ipertestuale visitato" xfId="1091" builtinId="9" hidden="1"/>
    <cellStyle name="Collegamento ipertestuale visitato" xfId="1093" builtinId="9" hidden="1"/>
    <cellStyle name="Collegamento ipertestuale visitato" xfId="1095" builtinId="9" hidden="1"/>
    <cellStyle name="Collegamento ipertestuale visitato" xfId="1097" builtinId="9" hidden="1"/>
    <cellStyle name="Collegamento ipertestuale visitato" xfId="1099" builtinId="9" hidden="1"/>
    <cellStyle name="Collegamento ipertestuale visitato" xfId="1101" builtinId="9" hidden="1"/>
    <cellStyle name="Collegamento ipertestuale visitato" xfId="1103" builtinId="9" hidden="1"/>
    <cellStyle name="Collegamento ipertestuale visitato" xfId="1105" builtinId="9" hidden="1"/>
    <cellStyle name="Collegamento ipertestuale visitato" xfId="1107" builtinId="9" hidden="1"/>
    <cellStyle name="Collegamento ipertestuale visitato" xfId="1109" builtinId="9" hidden="1"/>
    <cellStyle name="Collegamento ipertestuale visitato" xfId="1111" builtinId="9" hidden="1"/>
    <cellStyle name="Collegamento ipertestuale visitato" xfId="1113" builtinId="9" hidden="1"/>
    <cellStyle name="Collegamento ipertestuale visitato" xfId="1115" builtinId="9" hidden="1"/>
    <cellStyle name="Collegamento ipertestuale visitato" xfId="1117" builtinId="9" hidden="1"/>
    <cellStyle name="Collegamento ipertestuale visitato" xfId="1119" builtinId="9" hidden="1"/>
    <cellStyle name="Collegamento ipertestuale visitato" xfId="1121" builtinId="9" hidden="1"/>
    <cellStyle name="Collegamento ipertestuale visitato" xfId="1123" builtinId="9" hidden="1"/>
    <cellStyle name="Collegamento ipertestuale visitato" xfId="1125" builtinId="9" hidden="1"/>
    <cellStyle name="Collegamento ipertestuale visitato" xfId="1127" builtinId="9" hidden="1"/>
    <cellStyle name="Collegamento ipertestuale visitato" xfId="1129" builtinId="9" hidden="1"/>
    <cellStyle name="Collegamento ipertestuale visitato" xfId="1131" builtinId="9" hidden="1"/>
    <cellStyle name="Collegamento ipertestuale visitato" xfId="1133" builtinId="9" hidden="1"/>
    <cellStyle name="Collegamento ipertestuale visitato" xfId="1135" builtinId="9" hidden="1"/>
    <cellStyle name="Collegamento ipertestuale visitato" xfId="1137" builtinId="9" hidden="1"/>
    <cellStyle name="Collegamento ipertestuale visitato" xfId="1139" builtinId="9" hidden="1"/>
    <cellStyle name="Collegamento ipertestuale visitato" xfId="1141" builtinId="9" hidden="1"/>
    <cellStyle name="Collegamento ipertestuale visitato" xfId="1143" builtinId="9" hidden="1"/>
    <cellStyle name="Collegamento ipertestuale visitato" xfId="1145" builtinId="9" hidden="1"/>
    <cellStyle name="Collegamento ipertestuale visitato" xfId="1147" builtinId="9" hidden="1"/>
    <cellStyle name="Collegamento ipertestuale visitato" xfId="1149" builtinId="9" hidden="1"/>
    <cellStyle name="Collegamento ipertestuale visitato" xfId="1151" builtinId="9" hidden="1"/>
    <cellStyle name="Collegamento ipertestuale visitato" xfId="1153" builtinId="9" hidden="1"/>
    <cellStyle name="Collegamento ipertestuale visitato" xfId="1155" builtinId="9" hidden="1"/>
    <cellStyle name="Collegamento ipertestuale visitato" xfId="1157" builtinId="9" hidden="1"/>
    <cellStyle name="Collegamento ipertestuale visitato" xfId="1159" builtinId="9" hidden="1"/>
    <cellStyle name="Collegamento ipertestuale visitato" xfId="1161" builtinId="9" hidden="1"/>
    <cellStyle name="Collegamento ipertestuale visitato" xfId="1163" builtinId="9" hidden="1"/>
    <cellStyle name="Collegamento ipertestuale visitato" xfId="1165" builtinId="9" hidden="1"/>
    <cellStyle name="Collegamento ipertestuale visitato" xfId="1167" builtinId="9" hidden="1"/>
    <cellStyle name="Collegamento ipertestuale visitato" xfId="1169" builtinId="9" hidden="1"/>
    <cellStyle name="Collegamento ipertestuale visitato" xfId="1171" builtinId="9" hidden="1"/>
    <cellStyle name="Collegamento ipertestuale visitato" xfId="1173" builtinId="9" hidden="1"/>
    <cellStyle name="Collegamento ipertestuale visitato" xfId="1175" builtinId="9" hidden="1"/>
    <cellStyle name="Collegamento ipertestuale visitato" xfId="1177" builtinId="9" hidden="1"/>
    <cellStyle name="Collegamento ipertestuale visitato" xfId="1179" builtinId="9" hidden="1"/>
    <cellStyle name="Collegamento ipertestuale visitato" xfId="1181" builtinId="9" hidden="1"/>
    <cellStyle name="Collegamento ipertestuale visitato" xfId="1183" builtinId="9" hidden="1"/>
    <cellStyle name="Collegamento ipertestuale visitato" xfId="1185" builtinId="9" hidden="1"/>
    <cellStyle name="Collegamento ipertestuale visitato" xfId="1187" builtinId="9" hidden="1"/>
    <cellStyle name="Collegamento ipertestuale visitato" xfId="1189" builtinId="9" hidden="1"/>
    <cellStyle name="Collegamento ipertestuale visitato" xfId="1191" builtinId="9" hidden="1"/>
    <cellStyle name="Collegamento ipertestuale visitato" xfId="1193" builtinId="9" hidden="1"/>
    <cellStyle name="Collegamento ipertestuale visitato" xfId="1195" builtinId="9" hidden="1"/>
    <cellStyle name="Collegamento ipertestuale visitato" xfId="1197" builtinId="9" hidden="1"/>
    <cellStyle name="Collegamento ipertestuale visitato" xfId="1199" builtinId="9" hidden="1"/>
    <cellStyle name="Collegamento ipertestuale visitato" xfId="1201" builtinId="9" hidden="1"/>
    <cellStyle name="Collegamento ipertestuale visitato" xfId="1203" builtinId="9" hidden="1"/>
    <cellStyle name="Collegamento ipertestuale visitato" xfId="1205" builtinId="9" hidden="1"/>
    <cellStyle name="Collegamento ipertestuale visitato" xfId="1207" builtinId="9" hidden="1"/>
    <cellStyle name="Collegamento ipertestuale visitato" xfId="1209" builtinId="9" hidden="1"/>
    <cellStyle name="Collegamento ipertestuale visitato" xfId="1211" builtinId="9" hidden="1"/>
    <cellStyle name="Collegamento ipertestuale visitato" xfId="1213" builtinId="9" hidden="1"/>
    <cellStyle name="Collegamento ipertestuale visitato" xfId="1215" builtinId="9" hidden="1"/>
    <cellStyle name="Collegamento ipertestuale visitato" xfId="1217" builtinId="9" hidden="1"/>
    <cellStyle name="Collegamento ipertestuale visitato" xfId="1219" builtinId="9" hidden="1"/>
    <cellStyle name="Collegamento ipertestuale visitato" xfId="1221" builtinId="9" hidden="1"/>
    <cellStyle name="Collegamento ipertestuale visitato" xfId="1223" builtinId="9" hidden="1"/>
    <cellStyle name="Collegamento ipertestuale visitato" xfId="1225" builtinId="9" hidden="1"/>
    <cellStyle name="Collegamento ipertestuale visitato" xfId="1227" builtinId="9" hidden="1"/>
    <cellStyle name="Collegamento ipertestuale visitato" xfId="1229" builtinId="9" hidden="1"/>
    <cellStyle name="Collegamento ipertestuale visitato" xfId="1231" builtinId="9" hidden="1"/>
    <cellStyle name="Collegamento ipertestuale visitato" xfId="1233" builtinId="9" hidden="1"/>
    <cellStyle name="Collegamento ipertestuale visitato" xfId="1235" builtinId="9" hidden="1"/>
    <cellStyle name="Collegamento ipertestuale visitato" xfId="1237" builtinId="9" hidden="1"/>
    <cellStyle name="Collegamento ipertestuale visitato" xfId="1239" builtinId="9" hidden="1"/>
    <cellStyle name="Collegamento ipertestuale visitato" xfId="1241" builtinId="9" hidden="1"/>
    <cellStyle name="Collegamento ipertestuale visitato" xfId="1243" builtinId="9" hidden="1"/>
    <cellStyle name="Collegamento ipertestuale visitato" xfId="1245" builtinId="9" hidden="1"/>
    <cellStyle name="Collegamento ipertestuale visitato" xfId="1247" builtinId="9" hidden="1"/>
    <cellStyle name="Collegamento ipertestuale visitato" xfId="1249" builtinId="9" hidden="1"/>
    <cellStyle name="Collegamento ipertestuale visitato" xfId="1251" builtinId="9" hidden="1"/>
    <cellStyle name="Collegamento ipertestuale visitato" xfId="1253" builtinId="9" hidden="1"/>
    <cellStyle name="Collegamento ipertestuale visitato" xfId="1255" builtinId="9" hidden="1"/>
    <cellStyle name="Collegamento ipertestuale visitato" xfId="1257" builtinId="9" hidden="1"/>
    <cellStyle name="Collegamento ipertestuale visitato" xfId="1259" builtinId="9" hidden="1"/>
    <cellStyle name="Collegamento ipertestuale visitato" xfId="1261" builtinId="9" hidden="1"/>
    <cellStyle name="Collegamento ipertestuale visitato" xfId="1263" builtinId="9" hidden="1"/>
    <cellStyle name="Collegamento ipertestuale visitato" xfId="1265" builtinId="9" hidden="1"/>
    <cellStyle name="Collegamento ipertestuale visitato" xfId="1267" builtinId="9" hidden="1"/>
    <cellStyle name="Collegamento ipertestuale visitato" xfId="1269" builtinId="9" hidden="1"/>
    <cellStyle name="Collegamento ipertestuale visitato" xfId="1271" builtinId="9" hidden="1"/>
    <cellStyle name="Collegamento ipertestuale visitato" xfId="1273" builtinId="9" hidden="1"/>
    <cellStyle name="Collegamento ipertestuale visitato" xfId="1275" builtinId="9" hidden="1"/>
    <cellStyle name="Collegamento ipertestuale visitato" xfId="1277" builtinId="9" hidden="1"/>
    <cellStyle name="Collegamento ipertestuale visitato" xfId="1279" builtinId="9" hidden="1"/>
    <cellStyle name="Collegamento ipertestuale visitato" xfId="1281" builtinId="9" hidden="1"/>
    <cellStyle name="Collegamento ipertestuale visitato" xfId="1283" builtinId="9" hidden="1"/>
    <cellStyle name="Collegamento ipertestuale visitato" xfId="1285" builtinId="9" hidden="1"/>
    <cellStyle name="Collegamento ipertestuale visitato" xfId="1287" builtinId="9" hidden="1"/>
    <cellStyle name="Collegamento ipertestuale visitato" xfId="1289" builtinId="9" hidden="1"/>
    <cellStyle name="Collegamento ipertestuale visitato" xfId="1291" builtinId="9" hidden="1"/>
    <cellStyle name="Collegamento ipertestuale visitato" xfId="1293" builtinId="9" hidden="1"/>
    <cellStyle name="Collegamento ipertestuale visitato" xfId="1295" builtinId="9" hidden="1"/>
    <cellStyle name="Collegamento ipertestuale visitato" xfId="1297" builtinId="9" hidden="1"/>
    <cellStyle name="Collegamento ipertestuale visitato" xfId="1299" builtinId="9" hidden="1"/>
    <cellStyle name="Collegamento ipertestuale visitato" xfId="1301" builtinId="9" hidden="1"/>
    <cellStyle name="Collegamento ipertestuale visitato" xfId="1303" builtinId="9" hidden="1"/>
    <cellStyle name="Collegamento ipertestuale visitato" xfId="1305" builtinId="9" hidden="1"/>
    <cellStyle name="Collegamento ipertestuale visitato" xfId="1307" builtinId="9" hidden="1"/>
    <cellStyle name="Collegamento ipertestuale visitato" xfId="1309" builtinId="9" hidden="1"/>
    <cellStyle name="Collegamento ipertestuale visitato" xfId="1311" builtinId="9" hidden="1"/>
    <cellStyle name="Collegamento ipertestuale visitato" xfId="1313" builtinId="9" hidden="1"/>
    <cellStyle name="Collegamento ipertestuale visitato" xfId="1315" builtinId="9" hidden="1"/>
    <cellStyle name="Collegamento ipertestuale visitato" xfId="1317" builtinId="9" hidden="1"/>
    <cellStyle name="Collegamento ipertestuale visitato" xfId="1319" builtinId="9" hidden="1"/>
    <cellStyle name="Collegamento ipertestuale visitato" xfId="1321" builtinId="9" hidden="1"/>
    <cellStyle name="Collegamento ipertestuale visitato" xfId="1323" builtinId="9" hidden="1"/>
    <cellStyle name="Collegamento ipertestuale visitato" xfId="1325" builtinId="9" hidden="1"/>
    <cellStyle name="Collegamento ipertestuale visitato" xfId="1327" builtinId="9" hidden="1"/>
    <cellStyle name="Collegamento ipertestuale visitato" xfId="1329" builtinId="9" hidden="1"/>
    <cellStyle name="Collegamento ipertestuale visitato" xfId="1331" builtinId="9" hidden="1"/>
    <cellStyle name="Collegamento ipertestuale visitato" xfId="1333" builtinId="9" hidden="1"/>
    <cellStyle name="Collegamento ipertestuale visitato" xfId="1335" builtinId="9" hidden="1"/>
    <cellStyle name="Collegamento ipertestuale visitato" xfId="1337" builtinId="9" hidden="1"/>
    <cellStyle name="Collegamento ipertestuale visitato" xfId="1339" builtinId="9" hidden="1"/>
    <cellStyle name="Collegamento ipertestuale visitato" xfId="1341" builtinId="9" hidden="1"/>
    <cellStyle name="Collegamento ipertestuale visitato" xfId="1343" builtinId="9" hidden="1"/>
    <cellStyle name="Collegamento ipertestuale visitato" xfId="1345" builtinId="9" hidden="1"/>
    <cellStyle name="Collegamento ipertestuale visitato" xfId="1347" builtinId="9" hidden="1"/>
    <cellStyle name="Collegamento ipertestuale visitato" xfId="1349" builtinId="9" hidden="1"/>
    <cellStyle name="Collegamento ipertestuale visitato" xfId="1351" builtinId="9" hidden="1"/>
    <cellStyle name="Collegamento ipertestuale visitato" xfId="1353" builtinId="9" hidden="1"/>
    <cellStyle name="Collegamento ipertestuale visitato" xfId="1355" builtinId="9" hidden="1"/>
    <cellStyle name="Collegamento ipertestuale visitato" xfId="1357" builtinId="9" hidden="1"/>
    <cellStyle name="Collegamento ipertestuale visitato" xfId="1359" builtinId="9" hidden="1"/>
    <cellStyle name="Collegamento ipertestuale visitato" xfId="1361" builtinId="9" hidden="1"/>
    <cellStyle name="Collegamento ipertestuale visitato" xfId="1363" builtinId="9" hidden="1"/>
    <cellStyle name="Collegamento ipertestuale visitato" xfId="1365" builtinId="9" hidden="1"/>
    <cellStyle name="Collegamento ipertestuale visitato" xfId="1367" builtinId="9" hidden="1"/>
    <cellStyle name="Collegamento ipertestuale visitato" xfId="1369" builtinId="9" hidden="1"/>
    <cellStyle name="Collegamento ipertestuale visitato" xfId="1371" builtinId="9" hidden="1"/>
    <cellStyle name="Collegamento ipertestuale visitato" xfId="1373" builtinId="9" hidden="1"/>
    <cellStyle name="Collegamento ipertestuale visitato" xfId="1375" builtinId="9" hidden="1"/>
    <cellStyle name="Collegamento ipertestuale visitato" xfId="1377" builtinId="9" hidden="1"/>
    <cellStyle name="Collegamento ipertestuale visitato" xfId="1379" builtinId="9" hidden="1"/>
    <cellStyle name="Collegamento ipertestuale visitato" xfId="1381" builtinId="9" hidden="1"/>
    <cellStyle name="Collegamento ipertestuale visitato" xfId="1383" builtinId="9" hidden="1"/>
    <cellStyle name="Collegamento ipertestuale visitato" xfId="1385" builtinId="9" hidden="1"/>
    <cellStyle name="Collegamento ipertestuale visitato" xfId="1387" builtinId="9" hidden="1"/>
    <cellStyle name="Collegamento ipertestuale visitato" xfId="1389" builtinId="9" hidden="1"/>
    <cellStyle name="Collegamento ipertestuale visitato" xfId="1391" builtinId="9" hidden="1"/>
    <cellStyle name="Collegamento ipertestuale visitato" xfId="1393" builtinId="9" hidden="1"/>
    <cellStyle name="Collegamento ipertestuale visitato" xfId="1395" builtinId="9" hidden="1"/>
    <cellStyle name="Collegamento ipertestuale visitato" xfId="1397" builtinId="9" hidden="1"/>
    <cellStyle name="Collegamento ipertestuale visitato" xfId="1399" builtinId="9" hidden="1"/>
    <cellStyle name="Collegamento ipertestuale visitato" xfId="1401" builtinId="9" hidden="1"/>
    <cellStyle name="Collegamento ipertestuale visitato" xfId="1403" builtinId="9" hidden="1"/>
    <cellStyle name="Collegamento ipertestuale visitato" xfId="1405" builtinId="9" hidden="1"/>
    <cellStyle name="Collegamento ipertestuale visitato" xfId="1407" builtinId="9" hidden="1"/>
    <cellStyle name="Collegamento ipertestuale visitato" xfId="1409" builtinId="9" hidden="1"/>
    <cellStyle name="Collegamento ipertestuale visitato" xfId="1411" builtinId="9" hidden="1"/>
    <cellStyle name="Collegamento ipertestuale visitato" xfId="1413" builtinId="9" hidden="1"/>
    <cellStyle name="Collegamento ipertestuale visitato" xfId="1415" builtinId="9" hidden="1"/>
    <cellStyle name="Collegamento ipertestuale visitato" xfId="1417" builtinId="9" hidden="1"/>
    <cellStyle name="Collegamento ipertestuale visitato" xfId="1419" builtinId="9" hidden="1"/>
    <cellStyle name="Collegamento ipertestuale visitato" xfId="1421" builtinId="9" hidden="1"/>
    <cellStyle name="Collegamento ipertestuale visitato" xfId="1423" builtinId="9" hidden="1"/>
    <cellStyle name="Collegamento ipertestuale visitato" xfId="1425" builtinId="9" hidden="1"/>
    <cellStyle name="Collegamento ipertestuale visitato" xfId="1427" builtinId="9" hidden="1"/>
    <cellStyle name="Collegamento ipertestuale visitato" xfId="1429" builtinId="9" hidden="1"/>
    <cellStyle name="Collegamento ipertestuale visitato" xfId="1431" builtinId="9" hidden="1"/>
    <cellStyle name="Collegamento ipertestuale visitato" xfId="1433" builtinId="9" hidden="1"/>
    <cellStyle name="Collegamento ipertestuale visitato" xfId="1435" builtinId="9" hidden="1"/>
    <cellStyle name="Collegamento ipertestuale visitato" xfId="1437" builtinId="9" hidden="1"/>
    <cellStyle name="Collegamento ipertestuale visitato" xfId="1439" builtinId="9" hidden="1"/>
    <cellStyle name="Collegamento ipertestuale visitato" xfId="1441" builtinId="9" hidden="1"/>
    <cellStyle name="Collegamento ipertestuale visitato" xfId="1443" builtinId="9" hidden="1"/>
    <cellStyle name="Collegamento ipertestuale visitato" xfId="1445" builtinId="9" hidden="1"/>
    <cellStyle name="Collegamento ipertestuale visitato" xfId="1447" builtinId="9" hidden="1"/>
    <cellStyle name="Collegamento ipertestuale visitato" xfId="1449" builtinId="9" hidden="1"/>
    <cellStyle name="Collegamento ipertestuale visitato" xfId="1451" builtinId="9" hidden="1"/>
    <cellStyle name="Collegamento ipertestuale visitato" xfId="1453" builtinId="9" hidden="1"/>
    <cellStyle name="Collegamento ipertestuale visitato" xfId="1455" builtinId="9" hidden="1"/>
    <cellStyle name="Collegamento ipertestuale visitato" xfId="1457" builtinId="9" hidden="1"/>
    <cellStyle name="Collegamento ipertestuale visitato" xfId="1459" builtinId="9" hidden="1"/>
    <cellStyle name="Collegamento ipertestuale visitato" xfId="1461" builtinId="9" hidden="1"/>
    <cellStyle name="Collegamento ipertestuale visitato" xfId="1463" builtinId="9" hidden="1"/>
    <cellStyle name="Collegamento ipertestuale visitato" xfId="1465" builtinId="9" hidden="1"/>
    <cellStyle name="Collegamento ipertestuale visitato" xfId="1467" builtinId="9" hidden="1"/>
    <cellStyle name="Collegamento ipertestuale visitato" xfId="1469" builtinId="9" hidden="1"/>
    <cellStyle name="Collegamento ipertestuale visitato" xfId="1471" builtinId="9" hidden="1"/>
    <cellStyle name="Collegamento ipertestuale visitato" xfId="1473" builtinId="9" hidden="1"/>
    <cellStyle name="Collegamento ipertestuale visitato" xfId="1475" builtinId="9" hidden="1"/>
    <cellStyle name="Collegamento ipertestuale visitato" xfId="1477" builtinId="9" hidden="1"/>
    <cellStyle name="Collegamento ipertestuale visitato" xfId="1479" builtinId="9" hidden="1"/>
    <cellStyle name="Collegamento ipertestuale visitato" xfId="1481" builtinId="9" hidden="1"/>
    <cellStyle name="Collegamento ipertestuale visitato" xfId="1483" builtinId="9" hidden="1"/>
    <cellStyle name="Collegamento ipertestuale visitato" xfId="1485" builtinId="9" hidden="1"/>
    <cellStyle name="Collegamento ipertestuale visitato" xfId="1487" builtinId="9" hidden="1"/>
    <cellStyle name="Collegamento ipertestuale visitato" xfId="1489" builtinId="9" hidden="1"/>
    <cellStyle name="Collegamento ipertestuale visitato" xfId="1491" builtinId="9" hidden="1"/>
    <cellStyle name="Collegamento ipertestuale visitato" xfId="1493" builtinId="9" hidden="1"/>
    <cellStyle name="Collegamento ipertestuale visitato" xfId="1495" builtinId="9" hidden="1"/>
    <cellStyle name="Collegamento ipertestuale visitato" xfId="1497" builtinId="9" hidden="1"/>
    <cellStyle name="Collegamento ipertestuale visitato" xfId="1499" builtinId="9" hidden="1"/>
    <cellStyle name="Collegamento ipertestuale visitato" xfId="1501" builtinId="9" hidden="1"/>
    <cellStyle name="Collegamento ipertestuale visitato" xfId="1503" builtinId="9" hidden="1"/>
    <cellStyle name="Collegamento ipertestuale visitato" xfId="1505" builtinId="9" hidden="1"/>
    <cellStyle name="Collegamento ipertestuale visitato" xfId="1507" builtinId="9" hidden="1"/>
    <cellStyle name="Collegamento ipertestuale visitato" xfId="1509" builtinId="9" hidden="1"/>
    <cellStyle name="Collegamento ipertestuale visitato" xfId="1511" builtinId="9" hidden="1"/>
    <cellStyle name="Collegamento ipertestuale visitato" xfId="1513" builtinId="9" hidden="1"/>
    <cellStyle name="Collegamento ipertestuale visitato" xfId="1515" builtinId="9" hidden="1"/>
    <cellStyle name="Collegamento ipertestuale visitato" xfId="1517" builtinId="9" hidden="1"/>
    <cellStyle name="Collegamento ipertestuale visitato" xfId="1519" builtinId="9" hidden="1"/>
    <cellStyle name="Collegamento ipertestuale visitato" xfId="1521" builtinId="9" hidden="1"/>
    <cellStyle name="Collegamento ipertestuale visitato" xfId="1523" builtinId="9" hidden="1"/>
    <cellStyle name="Collegamento ipertestuale visitato" xfId="1525" builtinId="9" hidden="1"/>
    <cellStyle name="Collegamento ipertestuale visitato" xfId="1527" builtinId="9" hidden="1"/>
    <cellStyle name="Collegamento ipertestuale visitato" xfId="1529" builtinId="9" hidden="1"/>
    <cellStyle name="Collegamento ipertestuale visitato" xfId="1531" builtinId="9" hidden="1"/>
    <cellStyle name="Collegamento ipertestuale visitato" xfId="1533" builtinId="9" hidden="1"/>
    <cellStyle name="Collegamento ipertestuale visitato" xfId="1535" builtinId="9" hidden="1"/>
    <cellStyle name="Collegamento ipertestuale visitato" xfId="1537" builtinId="9" hidden="1"/>
    <cellStyle name="Collegamento ipertestuale visitato" xfId="1539" builtinId="9" hidden="1"/>
    <cellStyle name="Collegamento ipertestuale visitato" xfId="1541" builtinId="9" hidden="1"/>
    <cellStyle name="Collegamento ipertestuale visitato" xfId="1543" builtinId="9" hidden="1"/>
    <cellStyle name="Collegamento ipertestuale visitato" xfId="1545" builtinId="9" hidden="1"/>
    <cellStyle name="Collegamento ipertestuale visitato" xfId="1547" builtinId="9" hidden="1"/>
    <cellStyle name="Collegamento ipertestuale visitato" xfId="1549" builtinId="9" hidden="1"/>
    <cellStyle name="Collegamento ipertestuale visitato" xfId="1551" builtinId="9" hidden="1"/>
    <cellStyle name="Collegamento ipertestuale visitato" xfId="1553" builtinId="9" hidden="1"/>
    <cellStyle name="Collegamento ipertestuale visitato" xfId="1555" builtinId="9" hidden="1"/>
    <cellStyle name="Collegamento ipertestuale visitato" xfId="1557" builtinId="9" hidden="1"/>
    <cellStyle name="Collegamento ipertestuale visitato" xfId="1559" builtinId="9" hidden="1"/>
    <cellStyle name="Collegamento ipertestuale visitato" xfId="1561" builtinId="9" hidden="1"/>
    <cellStyle name="Collegamento ipertestuale visitato" xfId="1563" builtinId="9" hidden="1"/>
    <cellStyle name="Collegamento ipertestuale visitato" xfId="1565" builtinId="9" hidden="1"/>
    <cellStyle name="Collegamento ipertestuale visitato" xfId="1567" builtinId="9" hidden="1"/>
    <cellStyle name="Collegamento ipertestuale visitato" xfId="1569" builtinId="9" hidden="1"/>
    <cellStyle name="Collegamento ipertestuale visitato" xfId="1571" builtinId="9" hidden="1"/>
    <cellStyle name="Collegamento ipertestuale visitato" xfId="1573" builtinId="9" hidden="1"/>
    <cellStyle name="Collegamento ipertestuale visitato" xfId="1575" builtinId="9" hidden="1"/>
    <cellStyle name="Collegamento ipertestuale visitato" xfId="1577" builtinId="9" hidden="1"/>
    <cellStyle name="Collegamento ipertestuale visitato" xfId="1579" builtinId="9" hidden="1"/>
    <cellStyle name="Collegamento ipertestuale visitato" xfId="1581" builtinId="9" hidden="1"/>
    <cellStyle name="Collegamento ipertestuale visitato" xfId="1583" builtinId="9" hidden="1"/>
    <cellStyle name="Collegamento ipertestuale visitato" xfId="1585" builtinId="9" hidden="1"/>
    <cellStyle name="Collegamento ipertestuale visitato" xfId="1587" builtinId="9" hidden="1"/>
    <cellStyle name="Collegamento ipertestuale visitato" xfId="1589" builtinId="9" hidden="1"/>
    <cellStyle name="Collegamento ipertestuale visitato" xfId="1591" builtinId="9" hidden="1"/>
    <cellStyle name="Collegamento ipertestuale visitato" xfId="1593" builtinId="9" hidden="1"/>
    <cellStyle name="Collegamento ipertestuale visitato" xfId="1595" builtinId="9" hidden="1"/>
    <cellStyle name="Collegamento ipertestuale visitato" xfId="1597" builtinId="9" hidden="1"/>
    <cellStyle name="Collegamento ipertestuale visitato" xfId="1599" builtinId="9" hidden="1"/>
    <cellStyle name="Collegamento ipertestuale visitato" xfId="1601" builtinId="9" hidden="1"/>
    <cellStyle name="Collegamento ipertestuale visitato" xfId="1603" builtinId="9" hidden="1"/>
    <cellStyle name="Collegamento ipertestuale visitato" xfId="1605" builtinId="9" hidden="1"/>
    <cellStyle name="Collegamento ipertestuale visitato" xfId="1607" builtinId="9" hidden="1"/>
    <cellStyle name="Collegamento ipertestuale visitato" xfId="1609" builtinId="9" hidden="1"/>
    <cellStyle name="Collegamento ipertestuale visitato" xfId="1611" builtinId="9" hidden="1"/>
    <cellStyle name="Collegamento ipertestuale visitato" xfId="1613" builtinId="9" hidden="1"/>
    <cellStyle name="Collegamento ipertestuale visitato" xfId="1615" builtinId="9" hidden="1"/>
    <cellStyle name="Collegamento ipertestuale visitato" xfId="1617" builtinId="9" hidden="1"/>
    <cellStyle name="Collegamento ipertestuale visitato" xfId="1619" builtinId="9" hidden="1"/>
    <cellStyle name="Collegamento ipertestuale visitato" xfId="1621" builtinId="9" hidden="1"/>
    <cellStyle name="Collegamento ipertestuale visitato" xfId="1623" builtinId="9" hidden="1"/>
    <cellStyle name="Collegamento ipertestuale visitato" xfId="1625" builtinId="9" hidden="1"/>
    <cellStyle name="Collegamento ipertestuale visitato" xfId="1627" builtinId="9" hidden="1"/>
    <cellStyle name="Collegamento ipertestuale visitato" xfId="1629" builtinId="9" hidden="1"/>
    <cellStyle name="Collegamento ipertestuale visitato" xfId="1631" builtinId="9" hidden="1"/>
    <cellStyle name="Collegamento ipertestuale visitato" xfId="1633" builtinId="9" hidden="1"/>
    <cellStyle name="Collegamento ipertestuale visitato" xfId="1635" builtinId="9" hidden="1"/>
    <cellStyle name="Collegamento ipertestuale visitato" xfId="1637" builtinId="9" hidden="1"/>
    <cellStyle name="Collegamento ipertestuale visitato" xfId="1639" builtinId="9" hidden="1"/>
    <cellStyle name="Collegamento ipertestuale visitato" xfId="1641" builtinId="9" hidden="1"/>
    <cellStyle name="Collegamento ipertestuale visitato" xfId="1643" builtinId="9" hidden="1"/>
    <cellStyle name="Collegamento ipertestuale visitato" xfId="1645" builtinId="9" hidden="1"/>
    <cellStyle name="Collegamento ipertestuale visitato" xfId="1647" builtinId="9" hidden="1"/>
    <cellStyle name="Collegamento ipertestuale visitato" xfId="1649" builtinId="9" hidden="1"/>
    <cellStyle name="Collegamento ipertestuale visitato" xfId="1651" builtinId="9" hidden="1"/>
    <cellStyle name="Collegamento ipertestuale visitato" xfId="1653" builtinId="9" hidden="1"/>
    <cellStyle name="Collegamento ipertestuale visitato" xfId="1655" builtinId="9" hidden="1"/>
    <cellStyle name="Collegamento ipertestuale visitato" xfId="1657" builtinId="9" hidden="1"/>
    <cellStyle name="Collegamento ipertestuale visitato" xfId="1659" builtinId="9" hidden="1"/>
    <cellStyle name="Collegamento ipertestuale visitato" xfId="1661" builtinId="9" hidden="1"/>
    <cellStyle name="Collegamento ipertestuale visitato" xfId="1663" builtinId="9" hidden="1"/>
    <cellStyle name="Collegamento ipertestuale visitato" xfId="1665" builtinId="9" hidden="1"/>
    <cellStyle name="Collegamento ipertestuale visitato" xfId="1667" builtinId="9" hidden="1"/>
    <cellStyle name="Collegamento ipertestuale visitato" xfId="1669" builtinId="9" hidden="1"/>
    <cellStyle name="Collegamento ipertestuale visitato" xfId="1671" builtinId="9" hidden="1"/>
    <cellStyle name="Collegamento ipertestuale visitato" xfId="1673" builtinId="9" hidden="1"/>
    <cellStyle name="Collegamento ipertestuale visitato" xfId="1675" builtinId="9" hidden="1"/>
    <cellStyle name="Collegamento ipertestuale visitato" xfId="1677" builtinId="9" hidden="1"/>
    <cellStyle name="Collegamento ipertestuale visitato" xfId="1679" builtinId="9" hidden="1"/>
    <cellStyle name="Collegamento ipertestuale visitato" xfId="1681" builtinId="9" hidden="1"/>
    <cellStyle name="Collegamento ipertestuale visitato" xfId="1683" builtinId="9" hidden="1"/>
    <cellStyle name="Collegamento ipertestuale visitato" xfId="1685" builtinId="9" hidden="1"/>
    <cellStyle name="Collegamento ipertestuale visitato" xfId="1687" builtinId="9" hidden="1"/>
    <cellStyle name="Collegamento ipertestuale visitato" xfId="1689" builtinId="9" hidden="1"/>
    <cellStyle name="Collegamento ipertestuale visitato" xfId="1691" builtinId="9" hidden="1"/>
    <cellStyle name="Collegamento ipertestuale visitato" xfId="1693" builtinId="9" hidden="1"/>
    <cellStyle name="Collegamento ipertestuale visitato" xfId="1695" builtinId="9" hidden="1"/>
    <cellStyle name="Collegamento ipertestuale visitato" xfId="1697" builtinId="9" hidden="1"/>
    <cellStyle name="Collegamento ipertestuale visitato" xfId="1699" builtinId="9" hidden="1"/>
    <cellStyle name="Collegamento ipertestuale visitato" xfId="1701" builtinId="9" hidden="1"/>
    <cellStyle name="Collegamento ipertestuale visitato" xfId="1703" builtinId="9" hidden="1"/>
    <cellStyle name="Collegamento ipertestuale visitato" xfId="1705" builtinId="9" hidden="1"/>
    <cellStyle name="Collegamento ipertestuale visitato" xfId="1707" builtinId="9" hidden="1"/>
    <cellStyle name="Collegamento ipertestuale visitato" xfId="1709" builtinId="9" hidden="1"/>
    <cellStyle name="Collegamento ipertestuale visitato" xfId="1711" builtinId="9" hidden="1"/>
    <cellStyle name="Collegamento ipertestuale visitato" xfId="1713" builtinId="9" hidden="1"/>
    <cellStyle name="Collegamento ipertestuale visitato" xfId="1715" builtinId="9" hidden="1"/>
    <cellStyle name="Collegamento ipertestuale visitato" xfId="1717" builtinId="9" hidden="1"/>
    <cellStyle name="Collegamento ipertestuale visitato" xfId="1719" builtinId="9" hidden="1"/>
    <cellStyle name="Collegamento ipertestuale visitato" xfId="1721" builtinId="9" hidden="1"/>
    <cellStyle name="Collegamento ipertestuale visitato" xfId="1723" builtinId="9" hidden="1"/>
    <cellStyle name="Collegamento ipertestuale visitato" xfId="1725" builtinId="9" hidden="1"/>
    <cellStyle name="Collegamento ipertestuale visitato" xfId="1727" builtinId="9" hidden="1"/>
    <cellStyle name="Collegamento ipertestuale visitato" xfId="1729" builtinId="9" hidden="1"/>
    <cellStyle name="Collegamento ipertestuale visitato" xfId="1731" builtinId="9" hidden="1"/>
    <cellStyle name="Collegamento ipertestuale visitato" xfId="1733" builtinId="9" hidden="1"/>
    <cellStyle name="Collegamento ipertestuale visitato" xfId="1735" builtinId="9" hidden="1"/>
    <cellStyle name="Collegamento ipertestuale visitato" xfId="1737" builtinId="9" hidden="1"/>
    <cellStyle name="Collegamento ipertestuale visitato" xfId="1739" builtinId="9" hidden="1"/>
    <cellStyle name="Collegamento ipertestuale visitato" xfId="1741" builtinId="9" hidden="1"/>
    <cellStyle name="Collegamento ipertestuale visitato" xfId="1743" builtinId="9" hidden="1"/>
    <cellStyle name="Collegamento ipertestuale visitato" xfId="1745" builtinId="9" hidden="1"/>
    <cellStyle name="Collegamento ipertestuale visitato" xfId="1747" builtinId="9" hidden="1"/>
    <cellStyle name="Collegamento ipertestuale visitato" xfId="1749" builtinId="9" hidden="1"/>
    <cellStyle name="Collegamento ipertestuale visitato" xfId="1751" builtinId="9" hidden="1"/>
    <cellStyle name="Collegamento ipertestuale visitato" xfId="1753" builtinId="9" hidden="1"/>
    <cellStyle name="Collegamento ipertestuale visitato" xfId="1755" builtinId="9" hidden="1"/>
    <cellStyle name="Collegamento ipertestuale visitato" xfId="1757" builtinId="9" hidden="1"/>
    <cellStyle name="Collegamento ipertestuale visitato" xfId="1759" builtinId="9" hidden="1"/>
    <cellStyle name="Collegamento ipertestuale visitato" xfId="1761" builtinId="9" hidden="1"/>
    <cellStyle name="Collegamento ipertestuale visitato" xfId="1763" builtinId="9" hidden="1"/>
    <cellStyle name="Collegamento ipertestuale visitato" xfId="1765" builtinId="9" hidden="1"/>
    <cellStyle name="Collegamento ipertestuale visitato" xfId="1767" builtinId="9" hidden="1"/>
    <cellStyle name="Collegamento ipertestuale visitato" xfId="1769" builtinId="9" hidden="1"/>
    <cellStyle name="Collegamento ipertestuale visitato" xfId="1771" builtinId="9" hidden="1"/>
    <cellStyle name="Collegamento ipertestuale visitato" xfId="1773" builtinId="9" hidden="1"/>
    <cellStyle name="Collegamento ipertestuale visitato" xfId="1775" builtinId="9" hidden="1"/>
    <cellStyle name="Collegamento ipertestuale visitato" xfId="1777" builtinId="9" hidden="1"/>
    <cellStyle name="Collegamento ipertestuale visitato" xfId="1779" builtinId="9" hidden="1"/>
    <cellStyle name="Collegamento ipertestuale visitato" xfId="1781" builtinId="9" hidden="1"/>
    <cellStyle name="Collegamento ipertestuale visitato" xfId="1783" builtinId="9" hidden="1"/>
    <cellStyle name="Collegamento ipertestuale visitato" xfId="1785" builtinId="9" hidden="1"/>
    <cellStyle name="Collegamento ipertestuale visitato" xfId="1787" builtinId="9" hidden="1"/>
    <cellStyle name="Collegamento ipertestuale visitato" xfId="1789" builtinId="9" hidden="1"/>
    <cellStyle name="Collegamento ipertestuale visitato" xfId="1791" builtinId="9" hidden="1"/>
    <cellStyle name="Collegamento ipertestuale visitato" xfId="1793" builtinId="9" hidden="1"/>
    <cellStyle name="Collegamento ipertestuale visitato" xfId="1795" builtinId="9" hidden="1"/>
    <cellStyle name="Collegamento ipertestuale visitato" xfId="1797" builtinId="9" hidden="1"/>
    <cellStyle name="Collegamento ipertestuale visitato" xfId="1799" builtinId="9" hidden="1"/>
    <cellStyle name="Collegamento ipertestuale visitato" xfId="1801" builtinId="9" hidden="1"/>
    <cellStyle name="Collegamento ipertestuale visitato" xfId="1803" builtinId="9" hidden="1"/>
    <cellStyle name="Collegamento ipertestuale visitato" xfId="1805" builtinId="9" hidden="1"/>
    <cellStyle name="Collegamento ipertestuale visitato" xfId="1807" builtinId="9" hidden="1"/>
    <cellStyle name="Collegamento ipertestuale visitato" xfId="1809" builtinId="9" hidden="1"/>
    <cellStyle name="Collegamento ipertestuale visitato" xfId="1811" builtinId="9" hidden="1"/>
    <cellStyle name="Collegamento ipertestuale visitato" xfId="1813" builtinId="9" hidden="1"/>
    <cellStyle name="Collegamento ipertestuale visitato" xfId="1815" builtinId="9" hidden="1"/>
    <cellStyle name="Collegamento ipertestuale visitato" xfId="1817" builtinId="9" hidden="1"/>
    <cellStyle name="Collegamento ipertestuale visitato" xfId="1819" builtinId="9" hidden="1"/>
    <cellStyle name="Collegamento ipertestuale visitato" xfId="1821" builtinId="9" hidden="1"/>
    <cellStyle name="Collegamento ipertestuale visitato" xfId="1823" builtinId="9" hidden="1"/>
    <cellStyle name="Collegamento ipertestuale visitato" xfId="1825" builtinId="9" hidden="1"/>
    <cellStyle name="Collegamento ipertestuale visitato" xfId="1827" builtinId="9" hidden="1"/>
    <cellStyle name="Collegamento ipertestuale visitato" xfId="1829" builtinId="9" hidden="1"/>
    <cellStyle name="Collegamento ipertestuale visitato" xfId="1831" builtinId="9" hidden="1"/>
    <cellStyle name="Collegamento ipertestuale visitato" xfId="1833" builtinId="9" hidden="1"/>
    <cellStyle name="Collegamento ipertestuale visitato" xfId="1835" builtinId="9" hidden="1"/>
    <cellStyle name="Collegamento ipertestuale visitato" xfId="1837" builtinId="9" hidden="1"/>
    <cellStyle name="Collegamento ipertestuale visitato" xfId="1839" builtinId="9" hidden="1"/>
    <cellStyle name="Collegamento ipertestuale visitato" xfId="1841" builtinId="9" hidden="1"/>
    <cellStyle name="Collegamento ipertestuale visitato" xfId="1843" builtinId="9" hidden="1"/>
    <cellStyle name="Collegamento ipertestuale visitato" xfId="1845" builtinId="9" hidden="1"/>
    <cellStyle name="Collegamento ipertestuale visitato" xfId="1847" builtinId="9" hidden="1"/>
    <cellStyle name="Collegamento ipertestuale visitato" xfId="1849" builtinId="9" hidden="1"/>
    <cellStyle name="Collegamento ipertestuale visitato" xfId="1851" builtinId="9" hidden="1"/>
    <cellStyle name="Collegamento ipertestuale visitato" xfId="1853" builtinId="9" hidden="1"/>
    <cellStyle name="Collegamento ipertestuale visitato" xfId="1855" builtinId="9" hidden="1"/>
    <cellStyle name="Collegamento ipertestuale visitato" xfId="1857" builtinId="9" hidden="1"/>
    <cellStyle name="Collegamento ipertestuale visitato" xfId="1859" builtinId="9" hidden="1"/>
    <cellStyle name="Collegamento ipertestuale visitato" xfId="1861" builtinId="9" hidden="1"/>
    <cellStyle name="Collegamento ipertestuale visitato" xfId="1863" builtinId="9" hidden="1"/>
    <cellStyle name="Collegamento ipertestuale visitato" xfId="1865" builtinId="9" hidden="1"/>
    <cellStyle name="Collegamento ipertestuale visitato" xfId="1867" builtinId="9" hidden="1"/>
    <cellStyle name="Collegamento ipertestuale visitato" xfId="1869" builtinId="9" hidden="1"/>
    <cellStyle name="Collegamento ipertestuale visitato" xfId="1871" builtinId="9" hidden="1"/>
    <cellStyle name="Collegamento ipertestuale visitato" xfId="1873" builtinId="9" hidden="1"/>
    <cellStyle name="Collegamento ipertestuale visitato" xfId="1875" builtinId="9" hidden="1"/>
    <cellStyle name="Collegamento ipertestuale visitato" xfId="1877" builtinId="9" hidden="1"/>
    <cellStyle name="Collegamento ipertestuale visitato" xfId="1879" builtinId="9" hidden="1"/>
    <cellStyle name="Collegamento ipertestuale visitato" xfId="1881" builtinId="9" hidden="1"/>
    <cellStyle name="Collegamento ipertestuale visitato" xfId="1883" builtinId="9" hidden="1"/>
    <cellStyle name="Collegamento ipertestuale visitato" xfId="1885" builtinId="9" hidden="1"/>
    <cellStyle name="Collegamento ipertestuale visitato" xfId="1887" builtinId="9" hidden="1"/>
    <cellStyle name="Collegamento ipertestuale visitato" xfId="1889" builtinId="9" hidden="1"/>
    <cellStyle name="Collegamento ipertestuale visitato" xfId="1891" builtinId="9" hidden="1"/>
    <cellStyle name="Collegamento ipertestuale visitato" xfId="1893" builtinId="9" hidden="1"/>
    <cellStyle name="Collegamento ipertestuale visitato" xfId="1895" builtinId="9" hidden="1"/>
    <cellStyle name="Collegamento ipertestuale visitato" xfId="1897" builtinId="9" hidden="1"/>
    <cellStyle name="Collegamento ipertestuale visitato" xfId="1899" builtinId="9" hidden="1"/>
    <cellStyle name="Collegamento ipertestuale visitato" xfId="1901" builtinId="9" hidden="1"/>
    <cellStyle name="Collegamento ipertestuale visitato" xfId="1903" builtinId="9" hidden="1"/>
    <cellStyle name="Collegamento ipertestuale visitato" xfId="1905" builtinId="9" hidden="1"/>
    <cellStyle name="Collegamento ipertestuale visitato" xfId="1907" builtinId="9" hidden="1"/>
    <cellStyle name="Collegamento ipertestuale visitato" xfId="1909" builtinId="9" hidden="1"/>
    <cellStyle name="Collegamento ipertestuale visitato" xfId="1911" builtinId="9" hidden="1"/>
    <cellStyle name="Collegamento ipertestuale visitato" xfId="1913" builtinId="9" hidden="1"/>
    <cellStyle name="Collegamento ipertestuale visitato" xfId="1915" builtinId="9" hidden="1"/>
    <cellStyle name="Collegamento ipertestuale visitato" xfId="1917" builtinId="9" hidden="1"/>
    <cellStyle name="Collegamento ipertestuale visitato" xfId="1919" builtinId="9" hidden="1"/>
    <cellStyle name="Collegamento ipertestuale visitato" xfId="1921" builtinId="9" hidden="1"/>
    <cellStyle name="Collegamento ipertestuale visitato" xfId="1923" builtinId="9" hidden="1"/>
    <cellStyle name="Collegamento ipertestuale visitato" xfId="1925" builtinId="9" hidden="1"/>
    <cellStyle name="Collegamento ipertestuale visitato" xfId="1927" builtinId="9" hidden="1"/>
    <cellStyle name="Collegamento ipertestuale visitato" xfId="1929" builtinId="9" hidden="1"/>
    <cellStyle name="Collegamento ipertestuale visitato" xfId="1931" builtinId="9" hidden="1"/>
    <cellStyle name="Collegamento ipertestuale visitato" xfId="1933" builtinId="9" hidden="1"/>
    <cellStyle name="Collegamento ipertestuale visitato" xfId="1935" builtinId="9" hidden="1"/>
    <cellStyle name="Collegamento ipertestuale visitato" xfId="1937" builtinId="9" hidden="1"/>
    <cellStyle name="Collegamento ipertestuale visitato" xfId="1939" builtinId="9" hidden="1"/>
    <cellStyle name="Collegamento ipertestuale visitato" xfId="1941" builtinId="9" hidden="1"/>
    <cellStyle name="Collegamento ipertestuale visitato" xfId="1943" builtinId="9" hidden="1"/>
    <cellStyle name="Collegamento ipertestuale visitato" xfId="1945" builtinId="9" hidden="1"/>
    <cellStyle name="Collegamento ipertestuale visitato" xfId="1947" builtinId="9" hidden="1"/>
    <cellStyle name="Collegamento ipertestuale visitato" xfId="1949" builtinId="9" hidden="1"/>
    <cellStyle name="Collegamento ipertestuale visitato" xfId="1951" builtinId="9" hidden="1"/>
    <cellStyle name="Collegamento ipertestuale visitato" xfId="1953" builtinId="9" hidden="1"/>
    <cellStyle name="Collegamento ipertestuale visitato" xfId="1955" builtinId="9" hidden="1"/>
    <cellStyle name="Collegamento ipertestuale visitato" xfId="1957" builtinId="9" hidden="1"/>
    <cellStyle name="Collegamento ipertestuale visitato" xfId="1959" builtinId="9" hidden="1"/>
    <cellStyle name="Collegamento ipertestuale visitato" xfId="1961" builtinId="9" hidden="1"/>
    <cellStyle name="Collegamento ipertestuale visitato" xfId="1963" builtinId="9" hidden="1"/>
    <cellStyle name="Collegamento ipertestuale visitato" xfId="1965" builtinId="9" hidden="1"/>
    <cellStyle name="Collegamento ipertestuale visitato" xfId="1967" builtinId="9" hidden="1"/>
    <cellStyle name="Collegamento ipertestuale visitato" xfId="1969" builtinId="9" hidden="1"/>
    <cellStyle name="Collegamento ipertestuale visitato" xfId="1971" builtinId="9" hidden="1"/>
    <cellStyle name="Collegamento ipertestuale visitato" xfId="1973" builtinId="9" hidden="1"/>
    <cellStyle name="Collegamento ipertestuale visitato" xfId="1975" builtinId="9" hidden="1"/>
    <cellStyle name="Collegamento ipertestuale visitato" xfId="1977" builtinId="9" hidden="1"/>
    <cellStyle name="Collegamento ipertestuale visitato" xfId="1979" builtinId="9" hidden="1"/>
    <cellStyle name="Collegamento ipertestuale visitato" xfId="1981" builtinId="9" hidden="1"/>
    <cellStyle name="Collegamento ipertestuale visitato" xfId="1983" builtinId="9" hidden="1"/>
    <cellStyle name="Collegamento ipertestuale visitato" xfId="1985" builtinId="9" hidden="1"/>
    <cellStyle name="Collegamento ipertestuale visitato" xfId="1987" builtinId="9" hidden="1"/>
    <cellStyle name="Collegamento ipertestuale visitato" xfId="1989" builtinId="9" hidden="1"/>
    <cellStyle name="Collegamento ipertestuale visitato" xfId="1991" builtinId="9" hidden="1"/>
    <cellStyle name="Collegamento ipertestuale visitato" xfId="1993" builtinId="9" hidden="1"/>
    <cellStyle name="Collegamento ipertestuale visitato" xfId="1995" builtinId="9" hidden="1"/>
    <cellStyle name="Collegamento ipertestuale visitato" xfId="1997" builtinId="9" hidden="1"/>
    <cellStyle name="Collegamento ipertestuale visitato" xfId="1999" builtinId="9" hidden="1"/>
    <cellStyle name="Collegamento ipertestuale visitato" xfId="2001" builtinId="9" hidden="1"/>
    <cellStyle name="Collegamento ipertestuale visitato" xfId="2003" builtinId="9" hidden="1"/>
    <cellStyle name="Collegamento ipertestuale visitato" xfId="2005" builtinId="9" hidden="1"/>
    <cellStyle name="Collegamento ipertestuale visitato" xfId="2007" builtinId="9" hidden="1"/>
    <cellStyle name="Collegamento ipertestuale visitato" xfId="2009" builtinId="9" hidden="1"/>
    <cellStyle name="Collegamento ipertestuale visitato" xfId="2011" builtinId="9" hidden="1"/>
    <cellStyle name="Collegamento ipertestuale visitato" xfId="2013" builtinId="9" hidden="1"/>
    <cellStyle name="Collegamento ipertestuale visitato" xfId="2015" builtinId="9" hidden="1"/>
    <cellStyle name="Collegamento ipertestuale visitato" xfId="2017" builtinId="9" hidden="1"/>
    <cellStyle name="Collegamento ipertestuale visitato" xfId="2019" builtinId="9" hidden="1"/>
    <cellStyle name="Collegamento ipertestuale visitato" xfId="2021" builtinId="9" hidden="1"/>
    <cellStyle name="Collegamento ipertestuale visitato" xfId="2023" builtinId="9" hidden="1"/>
    <cellStyle name="Collegamento ipertestuale visitato" xfId="2025" builtinId="9" hidden="1"/>
    <cellStyle name="Collegamento ipertestuale visitato" xfId="2027" builtinId="9" hidden="1"/>
    <cellStyle name="Collegamento ipertestuale visitato" xfId="2029" builtinId="9" hidden="1"/>
    <cellStyle name="Collegamento ipertestuale visitato" xfId="2031" builtinId="9" hidden="1"/>
    <cellStyle name="Collegamento ipertestuale visitato" xfId="2033" builtinId="9" hidden="1"/>
    <cellStyle name="Collegamento ipertestuale visitato" xfId="2035" builtinId="9" hidden="1"/>
    <cellStyle name="Collegamento ipertestuale visitato" xfId="2037" builtinId="9" hidden="1"/>
    <cellStyle name="Collegamento ipertestuale visitato" xfId="2039" builtinId="9" hidden="1"/>
    <cellStyle name="Collegamento ipertestuale visitato" xfId="2041" builtinId="9" hidden="1"/>
    <cellStyle name="Collegamento ipertestuale visitato" xfId="2043" builtinId="9" hidden="1"/>
    <cellStyle name="Collegamento ipertestuale visitato" xfId="2045" builtinId="9" hidden="1"/>
    <cellStyle name="Collegamento ipertestuale visitato" xfId="2047" builtinId="9" hidden="1"/>
    <cellStyle name="Collegamento ipertestuale visitato" xfId="2049" builtinId="9" hidden="1"/>
    <cellStyle name="Collegamento ipertestuale visitato" xfId="2051" builtinId="9" hidden="1"/>
    <cellStyle name="Collegamento ipertestuale visitato" xfId="2053" builtinId="9" hidden="1"/>
    <cellStyle name="Collegamento ipertestuale visitato" xfId="2055" builtinId="9" hidden="1"/>
    <cellStyle name="Collegamento ipertestuale visitato" xfId="2057" builtinId="9" hidden="1"/>
    <cellStyle name="Collegamento ipertestuale visitato" xfId="2059" builtinId="9" hidden="1"/>
    <cellStyle name="Collegamento ipertestuale visitato" xfId="2061" builtinId="9" hidden="1"/>
    <cellStyle name="Collegamento ipertestuale visitato" xfId="2063" builtinId="9" hidden="1"/>
    <cellStyle name="Collegamento ipertestuale visitato" xfId="2065" builtinId="9" hidden="1"/>
    <cellStyle name="Collegamento ipertestuale visitato" xfId="2067" builtinId="9" hidden="1"/>
    <cellStyle name="Collegamento ipertestuale visitato" xfId="2069" builtinId="9" hidden="1"/>
    <cellStyle name="Collegamento ipertestuale visitato" xfId="2071" builtinId="9" hidden="1"/>
    <cellStyle name="Collegamento ipertestuale visitato" xfId="2073" builtinId="9" hidden="1"/>
    <cellStyle name="Collegamento ipertestuale visitato" xfId="2075" builtinId="9" hidden="1"/>
    <cellStyle name="Collegamento ipertestuale visitato" xfId="2077" builtinId="9" hidden="1"/>
    <cellStyle name="Collegamento ipertestuale visitato" xfId="2079" builtinId="9" hidden="1"/>
    <cellStyle name="Collegamento ipertestuale visitato" xfId="2081" builtinId="9" hidden="1"/>
    <cellStyle name="Collegamento ipertestuale visitato" xfId="2083" builtinId="9" hidden="1"/>
    <cellStyle name="Collegamento ipertestuale visitato" xfId="2085" builtinId="9" hidden="1"/>
    <cellStyle name="Collegamento ipertestuale visitato" xfId="2087" builtinId="9" hidden="1"/>
    <cellStyle name="Collegamento ipertestuale visitato" xfId="2089" builtinId="9" hidden="1"/>
    <cellStyle name="Collegamento ipertestuale visitato" xfId="2091" builtinId="9" hidden="1"/>
    <cellStyle name="Collegamento ipertestuale visitato" xfId="2093" builtinId="9" hidden="1"/>
    <cellStyle name="Collegamento ipertestuale visitato" xfId="2095" builtinId="9" hidden="1"/>
    <cellStyle name="Collegamento ipertestuale visitato" xfId="2097" builtinId="9" hidden="1"/>
    <cellStyle name="Collegamento ipertestuale visitato" xfId="2099" builtinId="9" hidden="1"/>
    <cellStyle name="Collegamento ipertestuale visitato" xfId="2101" builtinId="9" hidden="1"/>
    <cellStyle name="Collegamento ipertestuale visitato" xfId="2103" builtinId="9" hidden="1"/>
    <cellStyle name="Collegamento ipertestuale visitato" xfId="2105" builtinId="9" hidden="1"/>
    <cellStyle name="Collegamento ipertestuale visitato" xfId="2107" builtinId="9" hidden="1"/>
    <cellStyle name="Collegamento ipertestuale visitato" xfId="2109" builtinId="9" hidden="1"/>
    <cellStyle name="Collegamento ipertestuale visitato" xfId="2111" builtinId="9" hidden="1"/>
    <cellStyle name="Collegamento ipertestuale visitato" xfId="2113" builtinId="9" hidden="1"/>
    <cellStyle name="Collegamento ipertestuale visitato" xfId="2115" builtinId="9" hidden="1"/>
    <cellStyle name="Collegamento ipertestuale visitato" xfId="2117" builtinId="9" hidden="1"/>
    <cellStyle name="Collegamento ipertestuale visitato" xfId="2119" builtinId="9" hidden="1"/>
    <cellStyle name="Collegamento ipertestuale visitato" xfId="2121" builtinId="9" hidden="1"/>
    <cellStyle name="Collegamento ipertestuale visitato" xfId="2123" builtinId="9" hidden="1"/>
    <cellStyle name="Collegamento ipertestuale visitato" xfId="2125" builtinId="9" hidden="1"/>
    <cellStyle name="Collegamento ipertestuale visitato" xfId="2127" builtinId="9" hidden="1"/>
    <cellStyle name="Collegamento ipertestuale visitato" xfId="2129" builtinId="9" hidden="1"/>
    <cellStyle name="Collegamento ipertestuale visitato" xfId="2131" builtinId="9" hidden="1"/>
    <cellStyle name="Collegamento ipertestuale visitato" xfId="2133" builtinId="9" hidden="1"/>
    <cellStyle name="Collegamento ipertestuale visitato" xfId="2135" builtinId="9" hidden="1"/>
    <cellStyle name="Collegamento ipertestuale visitato" xfId="2137" builtinId="9" hidden="1"/>
    <cellStyle name="Collegamento ipertestuale visitato" xfId="2139" builtinId="9" hidden="1"/>
    <cellStyle name="Collegamento ipertestuale visitato" xfId="2141" builtinId="9" hidden="1"/>
    <cellStyle name="Collegamento ipertestuale visitato" xfId="2143" builtinId="9" hidden="1"/>
    <cellStyle name="Collegamento ipertestuale visitato" xfId="2145" builtinId="9" hidden="1"/>
    <cellStyle name="Collegamento ipertestuale visitato" xfId="2147" builtinId="9" hidden="1"/>
    <cellStyle name="Collegamento ipertestuale visitato" xfId="2149" builtinId="9" hidden="1"/>
    <cellStyle name="Collegamento ipertestuale visitato" xfId="2151" builtinId="9" hidden="1"/>
    <cellStyle name="Collegamento ipertestuale visitato" xfId="2153" builtinId="9" hidden="1"/>
    <cellStyle name="Collegamento ipertestuale visitato" xfId="2155" builtinId="9" hidden="1"/>
    <cellStyle name="Collegamento ipertestuale visitato" xfId="2157" builtinId="9" hidden="1"/>
    <cellStyle name="Collegamento ipertestuale visitato" xfId="2159" builtinId="9" hidden="1"/>
    <cellStyle name="Collegamento ipertestuale visitato" xfId="2161" builtinId="9" hidden="1"/>
    <cellStyle name="Collegamento ipertestuale visitato" xfId="2163" builtinId="9" hidden="1"/>
    <cellStyle name="Collegamento ipertestuale visitato" xfId="2165" builtinId="9" hidden="1"/>
    <cellStyle name="Collegamento ipertestuale visitato" xfId="2167" builtinId="9" hidden="1"/>
    <cellStyle name="Collegamento ipertestuale visitato" xfId="2169" builtinId="9" hidden="1"/>
    <cellStyle name="Collegamento ipertestuale visitato" xfId="2171" builtinId="9" hidden="1"/>
    <cellStyle name="Collegamento ipertestuale visitato" xfId="2173" builtinId="9" hidden="1"/>
    <cellStyle name="Collegamento ipertestuale visitato" xfId="2175" builtinId="9" hidden="1"/>
    <cellStyle name="Collegamento ipertestuale visitato" xfId="2177" builtinId="9" hidden="1"/>
    <cellStyle name="Collegamento ipertestuale visitato" xfId="2179" builtinId="9" hidden="1"/>
    <cellStyle name="Collegamento ipertestuale visitato" xfId="2181" builtinId="9" hidden="1"/>
    <cellStyle name="Collegamento ipertestuale visitato" xfId="2182" builtinId="9" hidden="1"/>
    <cellStyle name="Collegamento ipertestuale visitato" xfId="2183" builtinId="9" hidden="1"/>
    <cellStyle name="Collegamento ipertestuale visitato" xfId="2184" builtinId="9" hidden="1"/>
    <cellStyle name="Collegamento ipertestuale visitato" xfId="2185" builtinId="9" hidden="1"/>
    <cellStyle name="Collegamento ipertestuale visitato" xfId="2186" builtinId="9" hidden="1"/>
    <cellStyle name="Collegamento ipertestuale visitato" xfId="2187" builtinId="9" hidden="1"/>
    <cellStyle name="Collegamento ipertestuale visitato" xfId="2188" builtinId="9" hidden="1"/>
    <cellStyle name="Collegamento ipertestuale visitato" xfId="2189" builtinId="9" hidden="1"/>
    <cellStyle name="Collegamento ipertestuale visitato" xfId="2190" builtinId="9" hidden="1"/>
    <cellStyle name="Collegamento ipertestuale visitato" xfId="2191" builtinId="9" hidden="1"/>
    <cellStyle name="Collegamento ipertestuale visitato" xfId="2192" builtinId="9" hidden="1"/>
    <cellStyle name="Collegamento ipertestuale visitato" xfId="2193" builtinId="9" hidden="1"/>
    <cellStyle name="Collegamento ipertestuale visitato" xfId="2194" builtinId="9" hidden="1"/>
    <cellStyle name="Collegamento ipertestuale visitato" xfId="2195" builtinId="9" hidden="1"/>
    <cellStyle name="Collegamento ipertestuale visitato" xfId="2196" builtinId="9" hidden="1"/>
    <cellStyle name="Collegamento ipertestuale visitato" xfId="2197" builtinId="9" hidden="1"/>
    <cellStyle name="Collegamento ipertestuale visitato" xfId="2198" builtinId="9" hidden="1"/>
    <cellStyle name="Collegamento ipertestuale visitato" xfId="2199" builtinId="9" hidden="1"/>
    <cellStyle name="Collegamento ipertestuale visitato" xfId="2200" builtinId="9" hidden="1"/>
    <cellStyle name="Collegamento ipertestuale visitato" xfId="2201" builtinId="9" hidden="1"/>
    <cellStyle name="Collegamento ipertestuale visitato" xfId="2202" builtinId="9" hidden="1"/>
    <cellStyle name="Collegamento ipertestuale visitato" xfId="2203" builtinId="9" hidden="1"/>
    <cellStyle name="Collegamento ipertestuale visitato" xfId="2204" builtinId="9" hidden="1"/>
    <cellStyle name="Collegamento ipertestuale visitato" xfId="2205" builtinId="9" hidden="1"/>
    <cellStyle name="Collegamento ipertestuale visitato" xfId="2206" builtinId="9" hidden="1"/>
    <cellStyle name="Collegamento ipertestuale visitato" xfId="2207" builtinId="9" hidden="1"/>
    <cellStyle name="Collegamento ipertestuale visitato" xfId="2208" builtinId="9" hidden="1"/>
    <cellStyle name="Collegamento ipertestuale visitato" xfId="2209" builtinId="9" hidden="1"/>
    <cellStyle name="Collegamento ipertestuale visitato" xfId="2210" builtinId="9" hidden="1"/>
    <cellStyle name="Collegamento ipertestuale visitato" xfId="2211" builtinId="9" hidden="1"/>
    <cellStyle name="Collegamento ipertestuale visitato" xfId="2212" builtinId="9" hidden="1"/>
    <cellStyle name="Collegamento ipertestuale visitato" xfId="2213" builtinId="9" hidden="1"/>
    <cellStyle name="Collegamento ipertestuale visitato" xfId="2214" builtinId="9" hidden="1"/>
    <cellStyle name="Collegamento ipertestuale visitato" xfId="2215" builtinId="9" hidden="1"/>
    <cellStyle name="Collegamento ipertestuale visitato" xfId="2216" builtinId="9" hidden="1"/>
    <cellStyle name="Collegamento ipertestuale visitato" xfId="2217" builtinId="9" hidden="1"/>
    <cellStyle name="Collegamento ipertestuale visitato" xfId="2218" builtinId="9" hidden="1"/>
    <cellStyle name="Collegamento ipertestuale visitato" xfId="2219" builtinId="9" hidden="1"/>
    <cellStyle name="Collegamento ipertestuale visitato" xfId="2220" builtinId="9" hidden="1"/>
    <cellStyle name="Collegamento ipertestuale visitato" xfId="2221" builtinId="9" hidden="1"/>
    <cellStyle name="Collegamento ipertestuale visitato" xfId="2222" builtinId="9" hidden="1"/>
    <cellStyle name="Collegamento ipertestuale visitato" xfId="2223" builtinId="9" hidden="1"/>
    <cellStyle name="Collegamento ipertestuale visitato" xfId="2224" builtinId="9" hidden="1"/>
    <cellStyle name="Collegamento ipertestuale visitato" xfId="2225" builtinId="9" hidden="1"/>
    <cellStyle name="Collegamento ipertestuale visitato" xfId="2226" builtinId="9" hidden="1"/>
    <cellStyle name="Collegamento ipertestuale visitato" xfId="2227" builtinId="9" hidden="1"/>
    <cellStyle name="Collegamento ipertestuale visitato" xfId="2228" builtinId="9" hidden="1"/>
    <cellStyle name="Collegamento ipertestuale visitato" xfId="2229" builtinId="9" hidden="1"/>
    <cellStyle name="Collegamento ipertestuale visitato" xfId="2230" builtinId="9" hidden="1"/>
    <cellStyle name="Collegamento ipertestuale visitato" xfId="2231" builtinId="9" hidden="1"/>
    <cellStyle name="Collegamento ipertestuale visitato" xfId="2232" builtinId="9" hidden="1"/>
    <cellStyle name="Collegamento ipertestuale visitato" xfId="2233" builtinId="9" hidden="1"/>
    <cellStyle name="Collegamento ipertestuale visitato" xfId="2234" builtinId="9" hidden="1"/>
    <cellStyle name="Collegamento ipertestuale visitato" xfId="2236" builtinId="9" hidden="1"/>
    <cellStyle name="Collegamento ipertestuale visitato" xfId="2238" builtinId="9" hidden="1"/>
    <cellStyle name="Collegamento ipertestuale visitato" xfId="2240" builtinId="9" hidden="1"/>
    <cellStyle name="Collegamento ipertestuale visitato" xfId="2242" builtinId="9" hidden="1"/>
    <cellStyle name="Collegamento ipertestuale visitato" xfId="2244" builtinId="9" hidden="1"/>
    <cellStyle name="Collegamento ipertestuale visitato" xfId="2246" builtinId="9" hidden="1"/>
    <cellStyle name="Collegamento ipertestuale visitato" xfId="2248" builtinId="9" hidden="1"/>
    <cellStyle name="Collegamento ipertestuale visitato" xfId="2250" builtinId="9" hidden="1"/>
    <cellStyle name="Collegamento ipertestuale visitato" xfId="2252" builtinId="9" hidden="1"/>
    <cellStyle name="Collegamento ipertestuale visitato" xfId="2254" builtinId="9" hidden="1"/>
    <cellStyle name="Collegamento ipertestuale visitato" xfId="2256" builtinId="9" hidden="1"/>
    <cellStyle name="Collegamento ipertestuale visitato" xfId="2258" builtinId="9" hidden="1"/>
    <cellStyle name="Collegamento ipertestuale visitato" xfId="2260" builtinId="9" hidden="1"/>
    <cellStyle name="Collegamento ipertestuale visitato" xfId="2262" builtinId="9" hidden="1"/>
    <cellStyle name="Collegamento ipertestuale visitato" xfId="2264" builtinId="9" hidden="1"/>
    <cellStyle name="Collegamento ipertestuale visitato" xfId="2266" builtinId="9" hidden="1"/>
    <cellStyle name="Collegamento ipertestuale visitato" xfId="2268" builtinId="9" hidden="1"/>
    <cellStyle name="Collegamento ipertestuale visitato" xfId="2270" builtinId="9" hidden="1"/>
    <cellStyle name="Collegamento ipertestuale visitato" xfId="2272" builtinId="9" hidden="1"/>
    <cellStyle name="Collegamento ipertestuale visitato" xfId="2274" builtinId="9" hidden="1"/>
    <cellStyle name="Collegamento ipertestuale visitato" xfId="2276" builtinId="9" hidden="1"/>
    <cellStyle name="Collegamento ipertestuale visitato" xfId="2278" builtinId="9" hidden="1"/>
    <cellStyle name="Collegamento ipertestuale visitato" xfId="2280" builtinId="9" hidden="1"/>
    <cellStyle name="Collegamento ipertestuale visitato" xfId="2282" builtinId="9" hidden="1"/>
    <cellStyle name="Collegamento ipertestuale visitato" xfId="2284" builtinId="9" hidden="1"/>
    <cellStyle name="Collegamento ipertestuale visitato" xfId="2286" builtinId="9" hidden="1"/>
    <cellStyle name="Collegamento ipertestuale visitato" xfId="2288" builtinId="9" hidden="1"/>
    <cellStyle name="Collegamento ipertestuale visitato" xfId="2290" builtinId="9" hidden="1"/>
    <cellStyle name="Collegamento ipertestuale visitato" xfId="2292" builtinId="9" hidden="1"/>
    <cellStyle name="Collegamento ipertestuale visitato" xfId="2294" builtinId="9" hidden="1"/>
    <cellStyle name="Collegamento ipertestuale visitato" xfId="2296" builtinId="9" hidden="1"/>
    <cellStyle name="Collegamento ipertestuale visitato" xfId="2298" builtinId="9" hidden="1"/>
    <cellStyle name="Collegamento ipertestuale visitato" xfId="2300" builtinId="9" hidden="1"/>
    <cellStyle name="Collegamento ipertestuale visitato" xfId="2302" builtinId="9" hidden="1"/>
    <cellStyle name="Collegamento ipertestuale visitato" xfId="2304" builtinId="9" hidden="1"/>
    <cellStyle name="Collegamento ipertestuale visitato" xfId="2306" builtinId="9" hidden="1"/>
    <cellStyle name="Collegamento ipertestuale visitato" xfId="2308" builtinId="9" hidden="1"/>
    <cellStyle name="Collegamento ipertestuale visitato" xfId="2310" builtinId="9" hidden="1"/>
    <cellStyle name="Collegamento ipertestuale visitato" xfId="2312" builtinId="9" hidden="1"/>
    <cellStyle name="Collegamento ipertestuale visitato" xfId="2314" builtinId="9" hidden="1"/>
    <cellStyle name="Collegamento ipertestuale visitato" xfId="2316" builtinId="9" hidden="1"/>
    <cellStyle name="Collegamento ipertestuale visitato" xfId="2318" builtinId="9" hidden="1"/>
    <cellStyle name="Collegamento ipertestuale visitato" xfId="2320" builtinId="9" hidden="1"/>
    <cellStyle name="Collegamento ipertestuale visitato" xfId="2322" builtinId="9" hidden="1"/>
    <cellStyle name="Collegamento ipertestuale visitato" xfId="2324" builtinId="9" hidden="1"/>
    <cellStyle name="Collegamento ipertestuale visitato" xfId="2326" builtinId="9" hidden="1"/>
    <cellStyle name="Collegamento ipertestuale visitato" xfId="2328" builtinId="9" hidden="1"/>
    <cellStyle name="Collegamento ipertestuale visitato" xfId="2330" builtinId="9" hidden="1"/>
    <cellStyle name="Collegamento ipertestuale visitato" xfId="2332" builtinId="9" hidden="1"/>
    <cellStyle name="Collegamento ipertestuale visitato" xfId="2334" builtinId="9" hidden="1"/>
    <cellStyle name="Collegamento ipertestuale visitato" xfId="2336" builtinId="9" hidden="1"/>
    <cellStyle name="Collegamento ipertestuale visitato" xfId="2338" builtinId="9" hidden="1"/>
    <cellStyle name="Collegamento ipertestuale visitato" xfId="2340" builtinId="9" hidden="1"/>
    <cellStyle name="Collegamento ipertestuale visitato" xfId="2342" builtinId="9" hidden="1"/>
    <cellStyle name="Collegamento ipertestuale visitato" xfId="2344" builtinId="9" hidden="1"/>
    <cellStyle name="Collegamento ipertestuale visitato" xfId="2346" builtinId="9" hidden="1"/>
    <cellStyle name="Collegamento ipertestuale visitato" xfId="2348" builtinId="9" hidden="1"/>
    <cellStyle name="Collegamento ipertestuale visitato" xfId="2350" builtinId="9" hidden="1"/>
    <cellStyle name="Collegamento ipertestuale visitato" xfId="2352" builtinId="9" hidden="1"/>
    <cellStyle name="Collegamento ipertestuale visitato" xfId="2354" builtinId="9" hidden="1"/>
    <cellStyle name="Collegamento ipertestuale visitato" xfId="2356" builtinId="9" hidden="1"/>
    <cellStyle name="Collegamento ipertestuale visitato" xfId="2358" builtinId="9" hidden="1"/>
    <cellStyle name="Collegamento ipertestuale visitato" xfId="2360" builtinId="9" hidden="1"/>
    <cellStyle name="Collegamento ipertestuale visitato" xfId="2362" builtinId="9" hidden="1"/>
    <cellStyle name="Collegamento ipertestuale visitato" xfId="2364" builtinId="9" hidden="1"/>
    <cellStyle name="Collegamento ipertestuale visitato" xfId="2366" builtinId="9" hidden="1"/>
    <cellStyle name="Collegamento ipertestuale visitato" xfId="2368" builtinId="9" hidden="1"/>
    <cellStyle name="Collegamento ipertestuale visitato" xfId="2370" builtinId="9" hidden="1"/>
    <cellStyle name="Collegamento ipertestuale visitato" xfId="2372" builtinId="9" hidden="1"/>
    <cellStyle name="Collegamento ipertestuale visitato" xfId="2374" builtinId="9" hidden="1"/>
    <cellStyle name="Collegamento ipertestuale visitato" xfId="2376" builtinId="9" hidden="1"/>
    <cellStyle name="Collegamento ipertestuale visitato" xfId="2378" builtinId="9" hidden="1"/>
    <cellStyle name="Collegamento ipertestuale visitato" xfId="2380" builtinId="9" hidden="1"/>
    <cellStyle name="Collegamento ipertestuale visitato" xfId="2382" builtinId="9" hidden="1"/>
    <cellStyle name="Collegamento ipertestuale visitato" xfId="2384" builtinId="9" hidden="1"/>
    <cellStyle name="Collegamento ipertestuale visitato" xfId="2386" builtinId="9" hidden="1"/>
    <cellStyle name="Collegamento ipertestuale visitato" xfId="2388" builtinId="9" hidden="1"/>
    <cellStyle name="Collegamento ipertestuale visitato" xfId="2390" builtinId="9" hidden="1"/>
    <cellStyle name="Collegamento ipertestuale visitato" xfId="2392" builtinId="9" hidden="1"/>
    <cellStyle name="Collegamento ipertestuale visitato" xfId="2394" builtinId="9" hidden="1"/>
    <cellStyle name="Collegamento ipertestuale visitato" xfId="2396" builtinId="9" hidden="1"/>
    <cellStyle name="Collegamento ipertestuale visitato" xfId="2398" builtinId="9" hidden="1"/>
    <cellStyle name="Collegamento ipertestuale visitato" xfId="2400" builtinId="9" hidden="1"/>
    <cellStyle name="Collegamento ipertestuale visitato" xfId="2402" builtinId="9" hidden="1"/>
    <cellStyle name="Collegamento ipertestuale visitato" xfId="2404" builtinId="9" hidden="1"/>
    <cellStyle name="Collegamento ipertestuale visitato" xfId="2406" builtinId="9" hidden="1"/>
    <cellStyle name="Collegamento ipertestuale visitato" xfId="2408" builtinId="9" hidden="1"/>
    <cellStyle name="Collegamento ipertestuale visitato" xfId="2410" builtinId="9" hidden="1"/>
    <cellStyle name="Collegamento ipertestuale visitato" xfId="2412" builtinId="9" hidden="1"/>
    <cellStyle name="Collegamento ipertestuale visitato" xfId="2414" builtinId="9" hidden="1"/>
    <cellStyle name="Collegamento ipertestuale visitato" xfId="2416" builtinId="9" hidden="1"/>
    <cellStyle name="Collegamento ipertestuale visitato" xfId="2418" builtinId="9" hidden="1"/>
    <cellStyle name="Collegamento ipertestuale visitato" xfId="2420" builtinId="9" hidden="1"/>
    <cellStyle name="Collegamento ipertestuale visitato" xfId="2422" builtinId="9" hidden="1"/>
    <cellStyle name="Collegamento ipertestuale visitato" xfId="2424" builtinId="9" hidden="1"/>
    <cellStyle name="Collegamento ipertestuale visitato" xfId="2426" builtinId="9" hidden="1"/>
    <cellStyle name="Collegamento ipertestuale visitato" xfId="2428" builtinId="9" hidden="1"/>
    <cellStyle name="Collegamento ipertestuale visitato" xfId="2430" builtinId="9" hidden="1"/>
    <cellStyle name="Collegamento ipertestuale visitato" xfId="2432" builtinId="9" hidden="1"/>
    <cellStyle name="Collegamento ipertestuale visitato" xfId="2434" builtinId="9" hidden="1"/>
    <cellStyle name="Collegamento ipertestuale visitato" xfId="2436" builtinId="9" hidden="1"/>
    <cellStyle name="Collegamento ipertestuale visitato" xfId="2438" builtinId="9" hidden="1"/>
    <cellStyle name="Collegamento ipertestuale visitato" xfId="2440" builtinId="9" hidden="1"/>
    <cellStyle name="Collegamento ipertestuale visitato" xfId="2442" builtinId="9" hidden="1"/>
    <cellStyle name="Collegamento ipertestuale visitato" xfId="2444" builtinId="9" hidden="1"/>
    <cellStyle name="Collegamento ipertestuale visitato" xfId="2446" builtinId="9" hidden="1"/>
    <cellStyle name="Collegamento ipertestuale visitato" xfId="2448" builtinId="9" hidden="1"/>
    <cellStyle name="Collegamento ipertestuale visitato" xfId="2450" builtinId="9" hidden="1"/>
    <cellStyle name="Collegamento ipertestuale visitato" xfId="2452" builtinId="9" hidden="1"/>
    <cellStyle name="Collegamento ipertestuale visitato" xfId="2454" builtinId="9" hidden="1"/>
    <cellStyle name="Collegamento ipertestuale visitato" xfId="2456" builtinId="9" hidden="1"/>
    <cellStyle name="Collegamento ipertestuale visitato" xfId="2458" builtinId="9" hidden="1"/>
    <cellStyle name="Collegamento ipertestuale visitato" xfId="2460" builtinId="9" hidden="1"/>
    <cellStyle name="Collegamento ipertestuale visitato" xfId="2462" builtinId="9" hidden="1"/>
    <cellStyle name="Collegamento ipertestuale visitato" xfId="2464" builtinId="9" hidden="1"/>
    <cellStyle name="Collegamento ipertestuale visitato" xfId="2466" builtinId="9" hidden="1"/>
    <cellStyle name="Collegamento ipertestuale visitato" xfId="2468" builtinId="9" hidden="1"/>
    <cellStyle name="Collegamento ipertestuale visitato" xfId="2470" builtinId="9" hidden="1"/>
    <cellStyle name="Collegamento ipertestuale visitato" xfId="2472" builtinId="9" hidden="1"/>
    <cellStyle name="Collegamento ipertestuale visitato" xfId="2474" builtinId="9" hidden="1"/>
    <cellStyle name="Collegamento ipertestuale visitato" xfId="2476" builtinId="9" hidden="1"/>
    <cellStyle name="Collegamento ipertestuale visitato" xfId="2478" builtinId="9" hidden="1"/>
    <cellStyle name="Collegamento ipertestuale visitato" xfId="2480" builtinId="9" hidden="1"/>
    <cellStyle name="Collegamento ipertestuale visitato" xfId="2482" builtinId="9" hidden="1"/>
    <cellStyle name="Collegamento ipertestuale visitato" xfId="2484" builtinId="9" hidden="1"/>
    <cellStyle name="Collegamento ipertestuale visitato" xfId="2486" builtinId="9" hidden="1"/>
    <cellStyle name="Collegamento ipertestuale visitato" xfId="2488" builtinId="9" hidden="1"/>
    <cellStyle name="Collegamento ipertestuale visitato" xfId="2490" builtinId="9" hidden="1"/>
    <cellStyle name="Collegamento ipertestuale visitato" xfId="2492" builtinId="9" hidden="1"/>
    <cellStyle name="Collegamento ipertestuale visitato" xfId="2494" builtinId="9" hidden="1"/>
    <cellStyle name="Collegamento ipertestuale visitato" xfId="2496" builtinId="9" hidden="1"/>
    <cellStyle name="Collegamento ipertestuale visitato" xfId="2498" builtinId="9" hidden="1"/>
    <cellStyle name="Collegamento ipertestuale visitato" xfId="2500" builtinId="9" hidden="1"/>
    <cellStyle name="Collegamento ipertestuale visitato" xfId="2502" builtinId="9" hidden="1"/>
    <cellStyle name="Collegamento ipertestuale visitato" xfId="2504" builtinId="9" hidden="1"/>
    <cellStyle name="Collegamento ipertestuale visitato" xfId="2506" builtinId="9" hidden="1"/>
    <cellStyle name="Collegamento ipertestuale visitato" xfId="2508" builtinId="9" hidden="1"/>
    <cellStyle name="Collegamento ipertestuale visitato" xfId="2510" builtinId="9" hidden="1"/>
    <cellStyle name="Collegamento ipertestuale visitato" xfId="2512" builtinId="9" hidden="1"/>
    <cellStyle name="Collegamento ipertestuale visitato" xfId="2514" builtinId="9" hidden="1"/>
    <cellStyle name="Collegamento ipertestuale visitato" xfId="2516" builtinId="9" hidden="1"/>
    <cellStyle name="Collegamento ipertestuale visitato" xfId="2518" builtinId="9" hidden="1"/>
    <cellStyle name="Collegamento ipertestuale visitato" xfId="2520" builtinId="9" hidden="1"/>
    <cellStyle name="Collegamento ipertestuale visitato" xfId="2522" builtinId="9" hidden="1"/>
    <cellStyle name="Collegamento ipertestuale visitato" xfId="2524" builtinId="9" hidden="1"/>
    <cellStyle name="Collegamento ipertestuale visitato" xfId="2526" builtinId="9" hidden="1"/>
    <cellStyle name="Collegamento ipertestuale visitato" xfId="2528" builtinId="9" hidden="1"/>
    <cellStyle name="Collegamento ipertestuale visitato" xfId="2530" builtinId="9" hidden="1"/>
    <cellStyle name="Collegamento ipertestuale visitato" xfId="2532" builtinId="9" hidden="1"/>
    <cellStyle name="Collegamento ipertestuale visitato" xfId="2534" builtinId="9" hidden="1"/>
    <cellStyle name="Collegamento ipertestuale visitato" xfId="2536" builtinId="9" hidden="1"/>
    <cellStyle name="Collegamento ipertestuale visitato" xfId="2538" builtinId="9" hidden="1"/>
    <cellStyle name="Collegamento ipertestuale visitato" xfId="2540" builtinId="9" hidden="1"/>
    <cellStyle name="Collegamento ipertestuale visitato" xfId="2542" builtinId="9" hidden="1"/>
    <cellStyle name="Collegamento ipertestuale visitato" xfId="2544" builtinId="9" hidden="1"/>
    <cellStyle name="Collegamento ipertestuale visitato" xfId="2546" builtinId="9" hidden="1"/>
    <cellStyle name="Collegamento ipertestuale visitato" xfId="2548" builtinId="9" hidden="1"/>
    <cellStyle name="Collegamento ipertestuale visitato" xfId="2550" builtinId="9" hidden="1"/>
    <cellStyle name="Collegamento ipertestuale visitato" xfId="2552" builtinId="9" hidden="1"/>
    <cellStyle name="Collegamento ipertestuale visitato" xfId="2554" builtinId="9" hidden="1"/>
    <cellStyle name="Collegamento ipertestuale visitato" xfId="2556" builtinId="9" hidden="1"/>
    <cellStyle name="Collegamento ipertestuale visitato" xfId="2558" builtinId="9" hidden="1"/>
    <cellStyle name="Collegamento ipertestuale visitato" xfId="2560" builtinId="9" hidden="1"/>
    <cellStyle name="Collegamento ipertestuale visitato" xfId="2562" builtinId="9" hidden="1"/>
    <cellStyle name="Collegamento ipertestuale visitato" xfId="2564" builtinId="9" hidden="1"/>
    <cellStyle name="Collegamento ipertestuale visitato" xfId="2566" builtinId="9" hidden="1"/>
    <cellStyle name="Collegamento ipertestuale visitato" xfId="2568" builtinId="9" hidden="1"/>
    <cellStyle name="Collegamento ipertestuale visitato" xfId="2570" builtinId="9" hidden="1"/>
    <cellStyle name="Collegamento ipertestuale visitato" xfId="2572" builtinId="9" hidden="1"/>
    <cellStyle name="Collegamento ipertestuale visitato" xfId="2574" builtinId="9" hidden="1"/>
    <cellStyle name="Collegamento ipertestuale visitato" xfId="2576" builtinId="9" hidden="1"/>
    <cellStyle name="Collegamento ipertestuale visitato" xfId="2578" builtinId="9" hidden="1"/>
    <cellStyle name="Collegamento ipertestuale visitato" xfId="2580" builtinId="9" hidden="1"/>
    <cellStyle name="Collegamento ipertestuale visitato" xfId="2582" builtinId="9" hidden="1"/>
    <cellStyle name="Collegamento ipertestuale visitato" xfId="2584" builtinId="9" hidden="1"/>
    <cellStyle name="Collegamento ipertestuale visitato" xfId="2586" builtinId="9" hidden="1"/>
    <cellStyle name="Collegamento ipertestuale visitato" xfId="2588" builtinId="9" hidden="1"/>
    <cellStyle name="Collegamento ipertestuale visitato" xfId="2590" builtinId="9" hidden="1"/>
    <cellStyle name="Collegamento ipertestuale visitato" xfId="2592" builtinId="9" hidden="1"/>
    <cellStyle name="Collegamento ipertestuale visitato" xfId="2594" builtinId="9" hidden="1"/>
    <cellStyle name="Collegamento ipertestuale visitato" xfId="2596" builtinId="9" hidden="1"/>
    <cellStyle name="Collegamento ipertestuale visitato" xfId="2598" builtinId="9" hidden="1"/>
    <cellStyle name="Collegamento ipertestuale visitato" xfId="2600" builtinId="9" hidden="1"/>
    <cellStyle name="Collegamento ipertestuale visitato" xfId="2602" builtinId="9" hidden="1"/>
    <cellStyle name="Collegamento ipertestuale visitato" xfId="2604" builtinId="9" hidden="1"/>
    <cellStyle name="Collegamento ipertestuale visitato" xfId="2606" builtinId="9" hidden="1"/>
    <cellStyle name="Collegamento ipertestuale visitato" xfId="2608" builtinId="9" hidden="1"/>
    <cellStyle name="Collegamento ipertestuale visitato" xfId="2610" builtinId="9" hidden="1"/>
    <cellStyle name="Collegamento ipertestuale visitato" xfId="2612" builtinId="9" hidden="1"/>
    <cellStyle name="Collegamento ipertestuale visitato" xfId="2614" builtinId="9" hidden="1"/>
    <cellStyle name="Collegamento ipertestuale visitato" xfId="2616" builtinId="9" hidden="1"/>
    <cellStyle name="Collegamento ipertestuale visitato" xfId="2618" builtinId="9" hidden="1"/>
    <cellStyle name="Collegamento ipertestuale visitato" xfId="2620" builtinId="9" hidden="1"/>
    <cellStyle name="Collegamento ipertestuale visitato" xfId="2622" builtinId="9" hidden="1"/>
    <cellStyle name="Collegamento ipertestuale visitato" xfId="2624" builtinId="9" hidden="1"/>
    <cellStyle name="Collegamento ipertestuale visitato" xfId="2626" builtinId="9" hidden="1"/>
    <cellStyle name="Collegamento ipertestuale visitato" xfId="2628" builtinId="9" hidden="1"/>
    <cellStyle name="Collegamento ipertestuale visitato" xfId="2630" builtinId="9" hidden="1"/>
    <cellStyle name="Collegamento ipertestuale visitato" xfId="2632" builtinId="9" hidden="1"/>
    <cellStyle name="Collegamento ipertestuale visitato" xfId="2634" builtinId="9" hidden="1"/>
    <cellStyle name="Collegamento ipertestuale visitato" xfId="2636" builtinId="9" hidden="1"/>
    <cellStyle name="Collegamento ipertestuale visitato" xfId="2638" builtinId="9" hidden="1"/>
    <cellStyle name="Collegamento ipertestuale visitato" xfId="2640" builtinId="9" hidden="1"/>
    <cellStyle name="Collegamento ipertestuale visitato" xfId="2642" builtinId="9" hidden="1"/>
    <cellStyle name="Collegamento ipertestuale visitato" xfId="2644" builtinId="9" hidden="1"/>
    <cellStyle name="Collegamento ipertestuale visitato" xfId="2646" builtinId="9" hidden="1"/>
    <cellStyle name="Collegamento ipertestuale visitato" xfId="2648" builtinId="9" hidden="1"/>
    <cellStyle name="Collegamento ipertestuale visitato" xfId="2650" builtinId="9" hidden="1"/>
    <cellStyle name="Collegamento ipertestuale visitato" xfId="2652" builtinId="9" hidden="1"/>
    <cellStyle name="Collegamento ipertestuale visitato" xfId="2654" builtinId="9" hidden="1"/>
    <cellStyle name="Collegamento ipertestuale visitato" xfId="2656" builtinId="9" hidden="1"/>
    <cellStyle name="Collegamento ipertestuale visitato" xfId="2658" builtinId="9" hidden="1"/>
    <cellStyle name="Collegamento ipertestuale visitato" xfId="2660" builtinId="9" hidden="1"/>
    <cellStyle name="Collegamento ipertestuale visitato" xfId="2662" builtinId="9" hidden="1"/>
    <cellStyle name="Collegamento ipertestuale visitato" xfId="2664" builtinId="9" hidden="1"/>
    <cellStyle name="Collegamento ipertestuale visitato" xfId="2666" builtinId="9" hidden="1"/>
    <cellStyle name="Collegamento ipertestuale visitato" xfId="2668" builtinId="9" hidden="1"/>
    <cellStyle name="Collegamento ipertestuale visitato" xfId="2670" builtinId="9" hidden="1"/>
    <cellStyle name="Collegamento ipertestuale visitato" xfId="2672" builtinId="9" hidden="1"/>
    <cellStyle name="Collegamento ipertestuale visitato" xfId="2674" builtinId="9" hidden="1"/>
    <cellStyle name="Collegamento ipertestuale visitato" xfId="2676" builtinId="9" hidden="1"/>
    <cellStyle name="Collegamento ipertestuale visitato" xfId="2678" builtinId="9" hidden="1"/>
    <cellStyle name="Collegamento ipertestuale visitato" xfId="2680" builtinId="9" hidden="1"/>
    <cellStyle name="Collegamento ipertestuale visitato" xfId="2682" builtinId="9" hidden="1"/>
    <cellStyle name="Collegamento ipertestuale visitato" xfId="2684" builtinId="9" hidden="1"/>
    <cellStyle name="Collegamento ipertestuale visitato" xfId="2686" builtinId="9" hidden="1"/>
    <cellStyle name="Collegamento ipertestuale visitato" xfId="2688" builtinId="9" hidden="1"/>
    <cellStyle name="Collegamento ipertestuale visitato" xfId="2690" builtinId="9" hidden="1"/>
    <cellStyle name="Collegamento ipertestuale visitato" xfId="2692" builtinId="9" hidden="1"/>
    <cellStyle name="Collegamento ipertestuale visitato" xfId="2694" builtinId="9" hidden="1"/>
    <cellStyle name="Collegamento ipertestuale visitato" xfId="2696" builtinId="9" hidden="1"/>
    <cellStyle name="Collegamento ipertestuale visitato" xfId="2698" builtinId="9" hidden="1"/>
    <cellStyle name="Collegamento ipertestuale visitato" xfId="2700" builtinId="9" hidden="1"/>
    <cellStyle name="Collegamento ipertestuale visitato" xfId="2702" builtinId="9" hidden="1"/>
    <cellStyle name="Collegamento ipertestuale visitato" xfId="2704" builtinId="9" hidden="1"/>
    <cellStyle name="Collegamento ipertestuale visitato" xfId="2706" builtinId="9" hidden="1"/>
    <cellStyle name="Collegamento ipertestuale visitato" xfId="2708" builtinId="9" hidden="1"/>
    <cellStyle name="Collegamento ipertestuale visitato" xfId="2710" builtinId="9" hidden="1"/>
    <cellStyle name="Collegamento ipertestuale visitato" xfId="2712" builtinId="9" hidden="1"/>
    <cellStyle name="Collegamento ipertestuale visitato" xfId="2714" builtinId="9" hidden="1"/>
    <cellStyle name="Collegamento ipertestuale visitato" xfId="2716" builtinId="9" hidden="1"/>
    <cellStyle name="Collegamento ipertestuale visitato" xfId="2718" builtinId="9" hidden="1"/>
    <cellStyle name="Collegamento ipertestuale visitato" xfId="2720" builtinId="9" hidden="1"/>
    <cellStyle name="Collegamento ipertestuale visitato" xfId="2722" builtinId="9" hidden="1"/>
    <cellStyle name="Collegamento ipertestuale visitato" xfId="2724" builtinId="9" hidden="1"/>
    <cellStyle name="Collegamento ipertestuale visitato" xfId="2726" builtinId="9" hidden="1"/>
    <cellStyle name="Collegamento ipertestuale visitato" xfId="2728" builtinId="9" hidden="1"/>
    <cellStyle name="Collegamento ipertestuale visitato" xfId="2730" builtinId="9" hidden="1"/>
    <cellStyle name="Collegamento ipertestuale visitato" xfId="2732" builtinId="9" hidden="1"/>
    <cellStyle name="Collegamento ipertestuale visitato" xfId="2734" builtinId="9" hidden="1"/>
    <cellStyle name="Collegamento ipertestuale visitato" xfId="2736" builtinId="9" hidden="1"/>
    <cellStyle name="Collegamento ipertestuale visitato" xfId="2738" builtinId="9" hidden="1"/>
    <cellStyle name="Collegamento ipertestuale visitato" xfId="2740" builtinId="9" hidden="1"/>
    <cellStyle name="Collegamento ipertestuale visitato" xfId="2742" builtinId="9" hidden="1"/>
    <cellStyle name="Collegamento ipertestuale visitato" xfId="2744" builtinId="9" hidden="1"/>
    <cellStyle name="Collegamento ipertestuale visitato" xfId="2746" builtinId="9" hidden="1"/>
    <cellStyle name="Collegamento ipertestuale visitato" xfId="2748" builtinId="9" hidden="1"/>
    <cellStyle name="Collegamento ipertestuale visitato" xfId="2750" builtinId="9" hidden="1"/>
    <cellStyle name="Collegamento ipertestuale visitato" xfId="2752" builtinId="9" hidden="1"/>
    <cellStyle name="Collegamento ipertestuale visitato" xfId="2754" builtinId="9" hidden="1"/>
    <cellStyle name="Collegamento ipertestuale visitato" xfId="2756" builtinId="9" hidden="1"/>
    <cellStyle name="Collegamento ipertestuale visitato" xfId="2758" builtinId="9" hidden="1"/>
    <cellStyle name="Collegamento ipertestuale visitato" xfId="2760" builtinId="9" hidden="1"/>
    <cellStyle name="Collegamento ipertestuale visitato" xfId="2762" builtinId="9" hidden="1"/>
    <cellStyle name="Collegamento ipertestuale visitato" xfId="2764" builtinId="9" hidden="1"/>
    <cellStyle name="Collegamento ipertestuale visitato" xfId="2766" builtinId="9" hidden="1"/>
    <cellStyle name="Collegamento ipertestuale visitato" xfId="2768" builtinId="9" hidden="1"/>
    <cellStyle name="Collegamento ipertestuale visitato" xfId="2770" builtinId="9" hidden="1"/>
    <cellStyle name="Collegamento ipertestuale visitato" xfId="2772" builtinId="9" hidden="1"/>
    <cellStyle name="Collegamento ipertestuale visitato" xfId="2774" builtinId="9" hidden="1"/>
    <cellStyle name="Collegamento ipertestuale visitato" xfId="2776" builtinId="9" hidden="1"/>
    <cellStyle name="Collegamento ipertestuale visitato" xfId="2778" builtinId="9" hidden="1"/>
    <cellStyle name="Collegamento ipertestuale visitato" xfId="2780" builtinId="9" hidden="1"/>
    <cellStyle name="Collegamento ipertestuale visitato" xfId="2782" builtinId="9" hidden="1"/>
    <cellStyle name="Collegamento ipertestuale visitato" xfId="2784" builtinId="9" hidden="1"/>
    <cellStyle name="Collegamento ipertestuale visitato" xfId="2786" builtinId="9" hidden="1"/>
    <cellStyle name="Collegamento ipertestuale visitato" xfId="2788" builtinId="9" hidden="1"/>
    <cellStyle name="Collegamento ipertestuale visitato" xfId="2790" builtinId="9" hidden="1"/>
    <cellStyle name="Collegamento ipertestuale visitato" xfId="2792" builtinId="9" hidden="1"/>
    <cellStyle name="Collegamento ipertestuale visitato" xfId="2794" builtinId="9" hidden="1"/>
    <cellStyle name="Collegamento ipertestuale visitato" xfId="2796" builtinId="9" hidden="1"/>
    <cellStyle name="Collegamento ipertestuale visitato" xfId="2798" builtinId="9" hidden="1"/>
    <cellStyle name="Collegamento ipertestuale visitato" xfId="2800" builtinId="9" hidden="1"/>
    <cellStyle name="Collegamento ipertestuale visitato" xfId="2802" builtinId="9" hidden="1"/>
    <cellStyle name="Collegamento ipertestuale visitato" xfId="2804" builtinId="9" hidden="1"/>
    <cellStyle name="Collegamento ipertestuale visitato" xfId="2806" builtinId="9" hidden="1"/>
    <cellStyle name="Collegamento ipertestuale visitato" xfId="2808" builtinId="9" hidden="1"/>
    <cellStyle name="Collegamento ipertestuale visitato" xfId="2810" builtinId="9" hidden="1"/>
    <cellStyle name="Collegamento ipertestuale visitato" xfId="2812" builtinId="9" hidden="1"/>
    <cellStyle name="Collegamento ipertestuale visitato" xfId="2814" builtinId="9" hidden="1"/>
    <cellStyle name="Collegamento ipertestuale visitato" xfId="2816" builtinId="9" hidden="1"/>
    <cellStyle name="Collegamento ipertestuale visitato" xfId="2818" builtinId="9" hidden="1"/>
    <cellStyle name="Collegamento ipertestuale visitato" xfId="2820" builtinId="9" hidden="1"/>
    <cellStyle name="Collegamento ipertestuale visitato" xfId="2822" builtinId="9" hidden="1"/>
    <cellStyle name="Collegamento ipertestuale visitato" xfId="2824" builtinId="9" hidden="1"/>
    <cellStyle name="Collegamento ipertestuale visitato" xfId="2826" builtinId="9" hidden="1"/>
    <cellStyle name="Collegamento ipertestuale visitato" xfId="2828" builtinId="9" hidden="1"/>
    <cellStyle name="Collegamento ipertestuale visitato" xfId="2830" builtinId="9" hidden="1"/>
    <cellStyle name="Collegamento ipertestuale visitato" xfId="2832" builtinId="9" hidden="1"/>
    <cellStyle name="Collegamento ipertestuale visitato" xfId="2834" builtinId="9" hidden="1"/>
    <cellStyle name="Collegamento ipertestuale visitato" xfId="2836" builtinId="9" hidden="1"/>
    <cellStyle name="Collegamento ipertestuale visitato" xfId="2838" builtinId="9" hidden="1"/>
    <cellStyle name="Collegamento ipertestuale visitato" xfId="2840" builtinId="9" hidden="1"/>
    <cellStyle name="Collegamento ipertestuale visitato" xfId="2842" builtinId="9" hidden="1"/>
    <cellStyle name="Collegamento ipertestuale visitato" xfId="2844" builtinId="9" hidden="1"/>
    <cellStyle name="Collegamento ipertestuale visitato" xfId="2846" builtinId="9" hidden="1"/>
    <cellStyle name="Collegamento ipertestuale visitato" xfId="2848" builtinId="9" hidden="1"/>
    <cellStyle name="Collegamento ipertestuale visitato" xfId="2850" builtinId="9" hidden="1"/>
    <cellStyle name="Collegamento ipertestuale visitato" xfId="2852" builtinId="9" hidden="1"/>
    <cellStyle name="Collegamento ipertestuale visitato" xfId="2854" builtinId="9" hidden="1"/>
    <cellStyle name="Collegamento ipertestuale visitato" xfId="2856" builtinId="9" hidden="1"/>
    <cellStyle name="Collegamento ipertestuale visitato" xfId="2858" builtinId="9" hidden="1"/>
    <cellStyle name="Collegamento ipertestuale visitato" xfId="2860" builtinId="9" hidden="1"/>
    <cellStyle name="Collegamento ipertestuale visitato" xfId="2862" builtinId="9" hidden="1"/>
    <cellStyle name="Collegamento ipertestuale visitato" xfId="2864" builtinId="9" hidden="1"/>
    <cellStyle name="Collegamento ipertestuale visitato" xfId="2866" builtinId="9" hidden="1"/>
    <cellStyle name="Collegamento ipertestuale visitato" xfId="2868" builtinId="9" hidden="1"/>
    <cellStyle name="Collegamento ipertestuale visitato" xfId="2870" builtinId="9" hidden="1"/>
    <cellStyle name="Collegamento ipertestuale visitato" xfId="2872" builtinId="9" hidden="1"/>
    <cellStyle name="Collegamento ipertestuale visitato" xfId="2874" builtinId="9" hidden="1"/>
    <cellStyle name="Collegamento ipertestuale visitato" xfId="2876" builtinId="9" hidden="1"/>
    <cellStyle name="Collegamento ipertestuale visitato" xfId="2878" builtinId="9" hidden="1"/>
    <cellStyle name="Collegamento ipertestuale visitato" xfId="2880" builtinId="9" hidden="1"/>
    <cellStyle name="Collegamento ipertestuale visitato" xfId="2882" builtinId="9" hidden="1"/>
    <cellStyle name="Collegamento ipertestuale visitato" xfId="2884" builtinId="9" hidden="1"/>
    <cellStyle name="Collegamento ipertestuale visitato" xfId="2886" builtinId="9" hidden="1"/>
    <cellStyle name="Collegamento ipertestuale visitato" xfId="2888" builtinId="9" hidden="1"/>
    <cellStyle name="Collegamento ipertestuale visitato" xfId="2890" builtinId="9" hidden="1"/>
    <cellStyle name="Collegamento ipertestuale visitato" xfId="2892" builtinId="9" hidden="1"/>
    <cellStyle name="Collegamento ipertestuale visitato" xfId="2894" builtinId="9" hidden="1"/>
    <cellStyle name="Collegamento ipertestuale visitato" xfId="2896" builtinId="9" hidden="1"/>
    <cellStyle name="Collegamento ipertestuale visitato" xfId="2898" builtinId="9" hidden="1"/>
    <cellStyle name="Collegamento ipertestuale visitato" xfId="2900" builtinId="9" hidden="1"/>
    <cellStyle name="Collegamento ipertestuale visitato" xfId="2902" builtinId="9" hidden="1"/>
    <cellStyle name="Collegamento ipertestuale visitato" xfId="2904" builtinId="9" hidden="1"/>
    <cellStyle name="Collegamento ipertestuale visitato" xfId="2906" builtinId="9" hidden="1"/>
    <cellStyle name="Collegamento ipertestuale visitato" xfId="2908" builtinId="9" hidden="1"/>
    <cellStyle name="Collegamento ipertestuale visitato" xfId="2910" builtinId="9" hidden="1"/>
    <cellStyle name="Collegamento ipertestuale visitato" xfId="2912" builtinId="9" hidden="1"/>
    <cellStyle name="Collegamento ipertestuale visitato" xfId="2914" builtinId="9" hidden="1"/>
    <cellStyle name="Collegamento ipertestuale visitato" xfId="2916" builtinId="9" hidden="1"/>
    <cellStyle name="Collegamento ipertestuale visitato" xfId="2918" builtinId="9" hidden="1"/>
    <cellStyle name="Collegamento ipertestuale visitato" xfId="2920" builtinId="9" hidden="1"/>
    <cellStyle name="Collegamento ipertestuale visitato" xfId="2922" builtinId="9" hidden="1"/>
    <cellStyle name="Collegamento ipertestuale visitato" xfId="2924" builtinId="9" hidden="1"/>
    <cellStyle name="Collegamento ipertestuale visitato" xfId="2926" builtinId="9" hidden="1"/>
    <cellStyle name="Collegamento ipertestuale visitato" xfId="2928" builtinId="9" hidden="1"/>
    <cellStyle name="Collegamento ipertestuale visitato" xfId="2930" builtinId="9" hidden="1"/>
    <cellStyle name="Collegamento ipertestuale visitato" xfId="2932" builtinId="9" hidden="1"/>
    <cellStyle name="Collegamento ipertestuale visitato" xfId="2934" builtinId="9" hidden="1"/>
    <cellStyle name="Collegamento ipertestuale visitato" xfId="2936" builtinId="9" hidden="1"/>
    <cellStyle name="Collegamento ipertestuale visitato" xfId="2938" builtinId="9" hidden="1"/>
    <cellStyle name="Collegamento ipertestuale visitato" xfId="2940" builtinId="9" hidden="1"/>
    <cellStyle name="Collegamento ipertestuale visitato" xfId="2942" builtinId="9" hidden="1"/>
    <cellStyle name="Collegamento ipertestuale visitato" xfId="2944" builtinId="9" hidden="1"/>
    <cellStyle name="Collegamento ipertestuale visitato" xfId="2946" builtinId="9" hidden="1"/>
    <cellStyle name="Collegamento ipertestuale visitato" xfId="2948" builtinId="9" hidden="1"/>
    <cellStyle name="Collegamento ipertestuale visitato" xfId="2950" builtinId="9" hidden="1"/>
    <cellStyle name="Collegamento ipertestuale visitato" xfId="2952" builtinId="9" hidden="1"/>
    <cellStyle name="Collegamento ipertestuale visitato" xfId="2954" builtinId="9" hidden="1"/>
    <cellStyle name="Collegamento ipertestuale visitato" xfId="2956" builtinId="9" hidden="1"/>
    <cellStyle name="Collegamento ipertestuale visitato" xfId="2958" builtinId="9" hidden="1"/>
    <cellStyle name="Collegamento ipertestuale visitato" xfId="2960" builtinId="9" hidden="1"/>
    <cellStyle name="Collegamento ipertestuale visitato" xfId="2962" builtinId="9" hidden="1"/>
    <cellStyle name="Collegamento ipertestuale visitato" xfId="2964" builtinId="9" hidden="1"/>
    <cellStyle name="Collegamento ipertestuale visitato" xfId="2966" builtinId="9" hidden="1"/>
    <cellStyle name="Collegamento ipertestuale visitato" xfId="2968" builtinId="9" hidden="1"/>
    <cellStyle name="Collegamento ipertestuale visitato" xfId="2970" builtinId="9" hidden="1"/>
    <cellStyle name="Collegamento ipertestuale visitato" xfId="2972" builtinId="9" hidden="1"/>
    <cellStyle name="Collegamento ipertestuale visitato" xfId="2974" builtinId="9" hidden="1"/>
    <cellStyle name="Collegamento ipertestuale visitato" xfId="2976" builtinId="9" hidden="1"/>
    <cellStyle name="Collegamento ipertestuale visitato" xfId="2978" builtinId="9" hidden="1"/>
    <cellStyle name="Collegamento ipertestuale visitato" xfId="2980" builtinId="9" hidden="1"/>
    <cellStyle name="Collegamento ipertestuale visitato" xfId="2982" builtinId="9" hidden="1"/>
    <cellStyle name="Collegamento ipertestuale visitato" xfId="2984" builtinId="9" hidden="1"/>
    <cellStyle name="Collegamento ipertestuale visitato" xfId="2986" builtinId="9" hidden="1"/>
    <cellStyle name="Collegamento ipertestuale visitato" xfId="2988" builtinId="9" hidden="1"/>
    <cellStyle name="Collegamento ipertestuale visitato" xfId="2990" builtinId="9" hidden="1"/>
    <cellStyle name="Collegamento ipertestuale visitato" xfId="2992" builtinId="9" hidden="1"/>
    <cellStyle name="Collegamento ipertestuale visitato" xfId="2994" builtinId="9" hidden="1"/>
    <cellStyle name="Collegamento ipertestuale visitato" xfId="2996" builtinId="9" hidden="1"/>
    <cellStyle name="Collegamento ipertestuale visitato" xfId="2998" builtinId="9" hidden="1"/>
    <cellStyle name="Collegamento ipertestuale visitato" xfId="3000" builtinId="9" hidden="1"/>
    <cellStyle name="Collegamento ipertestuale visitato" xfId="3002" builtinId="9" hidden="1"/>
    <cellStyle name="Collegamento ipertestuale visitato" xfId="3004" builtinId="9" hidden="1"/>
    <cellStyle name="Collegamento ipertestuale visitato" xfId="3006" builtinId="9" hidden="1"/>
    <cellStyle name="Collegamento ipertestuale visitato" xfId="3008" builtinId="9" hidden="1"/>
    <cellStyle name="Collegamento ipertestuale visitato" xfId="3010" builtinId="9" hidden="1"/>
    <cellStyle name="Collegamento ipertestuale visitato" xfId="3012" builtinId="9" hidden="1"/>
    <cellStyle name="Collegamento ipertestuale visitato" xfId="3014" builtinId="9" hidden="1"/>
    <cellStyle name="Collegamento ipertestuale visitato" xfId="3016" builtinId="9" hidden="1"/>
    <cellStyle name="Collegamento ipertestuale visitato" xfId="3018" builtinId="9" hidden="1"/>
    <cellStyle name="Collegamento ipertestuale visitato" xfId="3020" builtinId="9" hidden="1"/>
    <cellStyle name="Collegamento ipertestuale visitato" xfId="3022" builtinId="9" hidden="1"/>
    <cellStyle name="Collegamento ipertestuale visitato" xfId="3024" builtinId="9" hidden="1"/>
    <cellStyle name="Collegamento ipertestuale visitato" xfId="3026" builtinId="9" hidden="1"/>
    <cellStyle name="Collegamento ipertestuale visitato" xfId="3028" builtinId="9" hidden="1"/>
    <cellStyle name="Collegamento ipertestuale visitato" xfId="3030" builtinId="9" hidden="1"/>
    <cellStyle name="Collegamento ipertestuale visitato" xfId="3032" builtinId="9" hidden="1"/>
    <cellStyle name="Collegamento ipertestuale visitato" xfId="3034" builtinId="9" hidden="1"/>
    <cellStyle name="Collegamento ipertestuale visitato" xfId="3036" builtinId="9" hidden="1"/>
    <cellStyle name="Collegamento ipertestuale visitato" xfId="3038" builtinId="9" hidden="1"/>
    <cellStyle name="Collegamento ipertestuale visitato" xfId="3040" builtinId="9" hidden="1"/>
    <cellStyle name="Collegamento ipertestuale visitato" xfId="3042" builtinId="9" hidden="1"/>
    <cellStyle name="Collegamento ipertestuale visitato" xfId="3044" builtinId="9" hidden="1"/>
    <cellStyle name="Collegamento ipertestuale visitato" xfId="3046" builtinId="9" hidden="1"/>
    <cellStyle name="Collegamento ipertestuale visitato" xfId="3048" builtinId="9" hidden="1"/>
    <cellStyle name="Collegamento ipertestuale visitato" xfId="3050" builtinId="9" hidden="1"/>
    <cellStyle name="Collegamento ipertestuale visitato" xfId="3052" builtinId="9" hidden="1"/>
    <cellStyle name="Collegamento ipertestuale visitato" xfId="3054" builtinId="9" hidden="1"/>
    <cellStyle name="Collegamento ipertestuale visitato" xfId="3056" builtinId="9" hidden="1"/>
    <cellStyle name="Collegamento ipertestuale visitato" xfId="3058" builtinId="9" hidden="1"/>
    <cellStyle name="Collegamento ipertestuale visitato" xfId="3060" builtinId="9" hidden="1"/>
    <cellStyle name="Collegamento ipertestuale visitato" xfId="3062" builtinId="9" hidden="1"/>
    <cellStyle name="Collegamento ipertestuale visitato" xfId="3064" builtinId="9" hidden="1"/>
    <cellStyle name="Collegamento ipertestuale visitato" xfId="3066" builtinId="9" hidden="1"/>
    <cellStyle name="Collegamento ipertestuale visitato" xfId="3068" builtinId="9" hidden="1"/>
    <cellStyle name="Collegamento ipertestuale visitato" xfId="3070" builtinId="9" hidden="1"/>
    <cellStyle name="Collegamento ipertestuale visitato" xfId="3072" builtinId="9" hidden="1"/>
    <cellStyle name="Collegamento ipertestuale visitato" xfId="3074" builtinId="9" hidden="1"/>
    <cellStyle name="Collegamento ipertestuale visitato" xfId="3076" builtinId="9" hidden="1"/>
    <cellStyle name="Collegamento ipertestuale visitato" xfId="3078" builtinId="9" hidden="1"/>
    <cellStyle name="Collegamento ipertestuale visitato" xfId="3080" builtinId="9" hidden="1"/>
    <cellStyle name="Collegamento ipertestuale visitato" xfId="3082" builtinId="9" hidden="1"/>
    <cellStyle name="Collegamento ipertestuale visitato" xfId="3084" builtinId="9" hidden="1"/>
    <cellStyle name="Collegamento ipertestuale visitato" xfId="3086" builtinId="9" hidden="1"/>
    <cellStyle name="Collegamento ipertestuale visitato" xfId="3088" builtinId="9" hidden="1"/>
    <cellStyle name="Collegamento ipertestuale visitato" xfId="3090" builtinId="9" hidden="1"/>
    <cellStyle name="Collegamento ipertestuale visitato" xfId="3092" builtinId="9" hidden="1"/>
    <cellStyle name="Collegamento ipertestuale visitato" xfId="3094" builtinId="9" hidden="1"/>
    <cellStyle name="Collegamento ipertestuale visitato" xfId="3096" builtinId="9" hidden="1"/>
    <cellStyle name="Collegamento ipertestuale visitato" xfId="3098" builtinId="9" hidden="1"/>
    <cellStyle name="Collegamento ipertestuale visitato" xfId="3100" builtinId="9" hidden="1"/>
    <cellStyle name="Collegamento ipertestuale visitato" xfId="3102" builtinId="9" hidden="1"/>
    <cellStyle name="Collegamento ipertestuale visitato" xfId="3104" builtinId="9" hidden="1"/>
    <cellStyle name="Collegamento ipertestuale visitato" xfId="3106" builtinId="9" hidden="1"/>
    <cellStyle name="Collegamento ipertestuale visitato" xfId="3108" builtinId="9" hidden="1"/>
    <cellStyle name="Collegamento ipertestuale visitato" xfId="3110" builtinId="9" hidden="1"/>
    <cellStyle name="Collegamento ipertestuale visitato" xfId="3112" builtinId="9" hidden="1"/>
    <cellStyle name="Collegamento ipertestuale visitato" xfId="3114" builtinId="9" hidden="1"/>
    <cellStyle name="Collegamento ipertestuale visitato" xfId="3116" builtinId="9" hidden="1"/>
    <cellStyle name="Collegamento ipertestuale visitato" xfId="3118" builtinId="9" hidden="1"/>
    <cellStyle name="Collegamento ipertestuale visitato" xfId="3120" builtinId="9" hidden="1"/>
    <cellStyle name="Collegamento ipertestuale visitato" xfId="3122" builtinId="9" hidden="1"/>
    <cellStyle name="Collegamento ipertestuale visitato" xfId="3124" builtinId="9" hidden="1"/>
    <cellStyle name="Collegamento ipertestuale visitato" xfId="3126" builtinId="9" hidden="1"/>
    <cellStyle name="Collegamento ipertestuale visitato" xfId="3128" builtinId="9" hidden="1"/>
    <cellStyle name="Collegamento ipertestuale visitato" xfId="3130" builtinId="9" hidden="1"/>
    <cellStyle name="Collegamento ipertestuale visitato" xfId="3132" builtinId="9" hidden="1"/>
    <cellStyle name="Collegamento ipertestuale visitato" xfId="3134" builtinId="9" hidden="1"/>
    <cellStyle name="Collegamento ipertestuale visitato" xfId="3136" builtinId="9" hidden="1"/>
    <cellStyle name="Collegamento ipertestuale visitato" xfId="3138" builtinId="9" hidden="1"/>
    <cellStyle name="Collegamento ipertestuale visitato" xfId="3140" builtinId="9" hidden="1"/>
    <cellStyle name="Collegamento ipertestuale visitato" xfId="3142" builtinId="9" hidden="1"/>
    <cellStyle name="Collegamento ipertestuale visitato" xfId="3144" builtinId="9" hidden="1"/>
    <cellStyle name="Collegamento ipertestuale visitato" xfId="3146" builtinId="9" hidden="1"/>
    <cellStyle name="Collegamento ipertestuale visitato" xfId="3148" builtinId="9" hidden="1"/>
    <cellStyle name="Collegamento ipertestuale visitato" xfId="3150" builtinId="9" hidden="1"/>
    <cellStyle name="Collegamento ipertestuale visitato" xfId="3152" builtinId="9" hidden="1"/>
    <cellStyle name="Collegamento ipertestuale visitato" xfId="3154" builtinId="9" hidden="1"/>
    <cellStyle name="Collegamento ipertestuale visitato" xfId="3156" builtinId="9" hidden="1"/>
    <cellStyle name="Collegamento ipertestuale visitato" xfId="3158" builtinId="9" hidden="1"/>
    <cellStyle name="Collegamento ipertestuale visitato" xfId="3160" builtinId="9" hidden="1"/>
    <cellStyle name="Collegamento ipertestuale visitato" xfId="3162" builtinId="9" hidden="1"/>
    <cellStyle name="Collegamento ipertestuale visitato" xfId="3164" builtinId="9" hidden="1"/>
    <cellStyle name="Collegamento ipertestuale visitato" xfId="3166" builtinId="9" hidden="1"/>
    <cellStyle name="Collegamento ipertestuale visitato" xfId="3168" builtinId="9" hidden="1"/>
    <cellStyle name="Collegamento ipertestuale visitato" xfId="3170" builtinId="9" hidden="1"/>
    <cellStyle name="Collegamento ipertestuale visitato" xfId="3172" builtinId="9" hidden="1"/>
    <cellStyle name="Collegamento ipertestuale visitato" xfId="3174" builtinId="9" hidden="1"/>
    <cellStyle name="Collegamento ipertestuale visitato" xfId="3176" builtinId="9" hidden="1"/>
    <cellStyle name="Collegamento ipertestuale visitato" xfId="3178" builtinId="9" hidden="1"/>
    <cellStyle name="Collegamento ipertestuale visitato" xfId="3180" builtinId="9" hidden="1"/>
    <cellStyle name="Collegamento ipertestuale visitato" xfId="3182" builtinId="9" hidden="1"/>
    <cellStyle name="Collegamento ipertestuale visitato" xfId="3184" builtinId="9" hidden="1"/>
    <cellStyle name="Collegamento ipertestuale visitato" xfId="3186" builtinId="9" hidden="1"/>
    <cellStyle name="Collegamento ipertestuale visitato" xfId="3188" builtinId="9" hidden="1"/>
    <cellStyle name="Collegamento ipertestuale visitato" xfId="3190" builtinId="9" hidden="1"/>
    <cellStyle name="Collegamento ipertestuale visitato" xfId="3192" builtinId="9" hidden="1"/>
    <cellStyle name="Collegamento ipertestuale visitato" xfId="3194" builtinId="9" hidden="1"/>
    <cellStyle name="Collegamento ipertestuale visitato" xfId="3196" builtinId="9" hidden="1"/>
    <cellStyle name="Collegamento ipertestuale visitato" xfId="3198" builtinId="9" hidden="1"/>
    <cellStyle name="Collegamento ipertestuale visitato" xfId="3200" builtinId="9" hidden="1"/>
    <cellStyle name="Collegamento ipertestuale visitato" xfId="3202" builtinId="9" hidden="1"/>
    <cellStyle name="Collegamento ipertestuale visitato" xfId="3204" builtinId="9" hidden="1"/>
    <cellStyle name="Collegamento ipertestuale visitato" xfId="3206" builtinId="9" hidden="1"/>
    <cellStyle name="Collegamento ipertestuale visitato" xfId="3208" builtinId="9" hidden="1"/>
    <cellStyle name="Collegamento ipertestuale visitato" xfId="3210" builtinId="9" hidden="1"/>
    <cellStyle name="Collegamento ipertestuale visitato" xfId="3212" builtinId="9" hidden="1"/>
    <cellStyle name="Collegamento ipertestuale visitato" xfId="3214" builtinId="9" hidden="1"/>
    <cellStyle name="Collegamento ipertestuale visitato" xfId="3216" builtinId="9" hidden="1"/>
    <cellStyle name="Collegamento ipertestuale visitato" xfId="3218" builtinId="9" hidden="1"/>
    <cellStyle name="Collegamento ipertestuale visitato" xfId="3220" builtinId="9" hidden="1"/>
    <cellStyle name="Collegamento ipertestuale visitato" xfId="3222" builtinId="9" hidden="1"/>
    <cellStyle name="Collegamento ipertestuale visitato" xfId="3224" builtinId="9" hidden="1"/>
    <cellStyle name="Collegamento ipertestuale visitato" xfId="3226" builtinId="9" hidden="1"/>
    <cellStyle name="Collegamento ipertestuale visitato" xfId="3228" builtinId="9" hidden="1"/>
    <cellStyle name="Collegamento ipertestuale visitato" xfId="3230" builtinId="9" hidden="1"/>
    <cellStyle name="Collegamento ipertestuale visitato" xfId="3232" builtinId="9" hidden="1"/>
    <cellStyle name="Collegamento ipertestuale visitato" xfId="3234" builtinId="9" hidden="1"/>
    <cellStyle name="Collegamento ipertestuale visitato" xfId="3236" builtinId="9" hidden="1"/>
    <cellStyle name="Collegamento ipertestuale visitato" xfId="3238" builtinId="9" hidden="1"/>
    <cellStyle name="Collegamento ipertestuale visitato" xfId="3240" builtinId="9" hidden="1"/>
    <cellStyle name="Collegamento ipertestuale visitato" xfId="3242" builtinId="9" hidden="1"/>
    <cellStyle name="Collegamento ipertestuale visitato" xfId="3244" builtinId="9" hidden="1"/>
    <cellStyle name="Collegamento ipertestuale visitato" xfId="3246" builtinId="9" hidden="1"/>
    <cellStyle name="Collegamento ipertestuale visitato" xfId="3248" builtinId="9" hidden="1"/>
    <cellStyle name="Collegamento ipertestuale visitato" xfId="3250" builtinId="9" hidden="1"/>
    <cellStyle name="Collegamento ipertestuale visitato" xfId="3252" builtinId="9" hidden="1"/>
    <cellStyle name="Collegamento ipertestuale visitato" xfId="3254" builtinId="9" hidden="1"/>
    <cellStyle name="Collegamento ipertestuale visitato" xfId="3256" builtinId="9" hidden="1"/>
    <cellStyle name="Collegamento ipertestuale visitato" xfId="3258" builtinId="9" hidden="1"/>
    <cellStyle name="Collegamento ipertestuale visitato" xfId="3260" builtinId="9" hidden="1"/>
    <cellStyle name="Collegamento ipertestuale visitato" xfId="3262" builtinId="9" hidden="1"/>
    <cellStyle name="Collegamento ipertestuale visitato" xfId="3264" builtinId="9" hidden="1"/>
    <cellStyle name="Collegamento ipertestuale visitato" xfId="3266" builtinId="9" hidden="1"/>
    <cellStyle name="Collegamento ipertestuale visitato" xfId="3268" builtinId="9" hidden="1"/>
    <cellStyle name="Collegamento ipertestuale visitato" xfId="3270" builtinId="9" hidden="1"/>
    <cellStyle name="Collegamento ipertestuale visitato" xfId="3272" builtinId="9" hidden="1"/>
    <cellStyle name="Collegamento ipertestuale visitato" xfId="3274" builtinId="9" hidden="1"/>
    <cellStyle name="Collegamento ipertestuale visitato" xfId="3276" builtinId="9" hidden="1"/>
    <cellStyle name="Collegamento ipertestuale visitato" xfId="3278" builtinId="9" hidden="1"/>
    <cellStyle name="Collegamento ipertestuale visitato" xfId="3280" builtinId="9" hidden="1"/>
    <cellStyle name="Collegamento ipertestuale visitato" xfId="3282" builtinId="9" hidden="1"/>
    <cellStyle name="Collegamento ipertestuale visitato" xfId="3284" builtinId="9" hidden="1"/>
    <cellStyle name="Collegamento ipertestuale visitato" xfId="3286" builtinId="9" hidden="1"/>
    <cellStyle name="Collegamento ipertestuale visitato" xfId="3288" builtinId="9" hidden="1"/>
    <cellStyle name="Collegamento ipertestuale visitato" xfId="3290" builtinId="9" hidden="1"/>
    <cellStyle name="Collegamento ipertestuale visitato" xfId="3292" builtinId="9" hidden="1"/>
    <cellStyle name="Collegamento ipertestuale visitato" xfId="3294" builtinId="9" hidden="1"/>
    <cellStyle name="Collegamento ipertestuale visitato" xfId="3296" builtinId="9" hidden="1"/>
    <cellStyle name="Collegamento ipertestuale visitato" xfId="3298" builtinId="9" hidden="1"/>
    <cellStyle name="Collegamento ipertestuale visitato" xfId="3300" builtinId="9" hidden="1"/>
    <cellStyle name="Collegamento ipertestuale visitato" xfId="3302" builtinId="9" hidden="1"/>
    <cellStyle name="Collegamento ipertestuale visitato" xfId="3304" builtinId="9" hidden="1"/>
    <cellStyle name="Collegamento ipertestuale visitato" xfId="3306" builtinId="9" hidden="1"/>
    <cellStyle name="Collegamento ipertestuale visitato" xfId="3308" builtinId="9" hidden="1"/>
    <cellStyle name="Collegamento ipertestuale visitato" xfId="3310" builtinId="9" hidden="1"/>
    <cellStyle name="Collegamento ipertestuale visitato" xfId="3312" builtinId="9" hidden="1"/>
    <cellStyle name="Collegamento ipertestuale visitato" xfId="3314" builtinId="9" hidden="1"/>
    <cellStyle name="Collegamento ipertestuale visitato" xfId="3316" builtinId="9" hidden="1"/>
    <cellStyle name="Collegamento ipertestuale visitato" xfId="3318" builtinId="9" hidden="1"/>
    <cellStyle name="Collegamento ipertestuale visitato" xfId="3320" builtinId="9" hidden="1"/>
    <cellStyle name="Collegamento ipertestuale visitato" xfId="3322" builtinId="9" hidden="1"/>
    <cellStyle name="Collegamento ipertestuale visitato" xfId="3324" builtinId="9" hidden="1"/>
    <cellStyle name="Collegamento ipertestuale visitato" xfId="3326" builtinId="9" hidden="1"/>
    <cellStyle name="Collegamento ipertestuale visitato" xfId="3328" builtinId="9" hidden="1"/>
    <cellStyle name="Collegamento ipertestuale visitato" xfId="3330" builtinId="9" hidden="1"/>
    <cellStyle name="Collegamento ipertestuale visitato" xfId="3332" builtinId="9" hidden="1"/>
    <cellStyle name="Collegamento ipertestuale visitato" xfId="3334" builtinId="9" hidden="1"/>
    <cellStyle name="Collegamento ipertestuale visitato" xfId="3336" builtinId="9" hidden="1"/>
    <cellStyle name="Collegamento ipertestuale visitato" xfId="3338" builtinId="9" hidden="1"/>
    <cellStyle name="Collegamento ipertestuale visitato" xfId="3340" builtinId="9" hidden="1"/>
    <cellStyle name="Collegamento ipertestuale visitato" xfId="3342" builtinId="9" hidden="1"/>
    <cellStyle name="Collegamento ipertestuale visitato" xfId="3344" builtinId="9" hidden="1"/>
    <cellStyle name="Collegamento ipertestuale visitato" xfId="3346" builtinId="9" hidden="1"/>
    <cellStyle name="Collegamento ipertestuale visitato" xfId="3348" builtinId="9" hidden="1"/>
    <cellStyle name="Collegamento ipertestuale visitato" xfId="3350" builtinId="9" hidden="1"/>
    <cellStyle name="Collegamento ipertestuale visitato" xfId="3352" builtinId="9" hidden="1"/>
    <cellStyle name="Collegamento ipertestuale visitato" xfId="3354" builtinId="9" hidden="1"/>
    <cellStyle name="Collegamento ipertestuale visitato" xfId="3356" builtinId="9" hidden="1"/>
    <cellStyle name="Collegamento ipertestuale visitato" xfId="3358" builtinId="9" hidden="1"/>
    <cellStyle name="Collegamento ipertestuale visitato" xfId="3360" builtinId="9" hidden="1"/>
    <cellStyle name="Collegamento ipertestuale visitato" xfId="3362" builtinId="9" hidden="1"/>
    <cellStyle name="Collegamento ipertestuale visitato" xfId="3364" builtinId="9" hidden="1"/>
    <cellStyle name="Collegamento ipertestuale visitato" xfId="3366" builtinId="9" hidden="1"/>
    <cellStyle name="Collegamento ipertestuale visitato" xfId="3368" builtinId="9" hidden="1"/>
    <cellStyle name="Collegamento ipertestuale visitato" xfId="3370" builtinId="9" hidden="1"/>
    <cellStyle name="Collegamento ipertestuale visitato" xfId="3372" builtinId="9" hidden="1"/>
    <cellStyle name="Collegamento ipertestuale visitato" xfId="3374" builtinId="9" hidden="1"/>
    <cellStyle name="Collegamento ipertestuale visitato" xfId="3376" builtinId="9" hidden="1"/>
    <cellStyle name="Collegamento ipertestuale visitato" xfId="3378" builtinId="9" hidden="1"/>
    <cellStyle name="Collegamento ipertestuale visitato" xfId="3380" builtinId="9" hidden="1"/>
    <cellStyle name="Collegamento ipertestuale visitato" xfId="3382" builtinId="9" hidden="1"/>
    <cellStyle name="Collegamento ipertestuale visitato" xfId="3384" builtinId="9" hidden="1"/>
    <cellStyle name="Collegamento ipertestuale visitato" xfId="3386" builtinId="9" hidden="1"/>
    <cellStyle name="Collegamento ipertestuale visitato" xfId="3388" builtinId="9" hidden="1"/>
    <cellStyle name="Collegamento ipertestuale visitato" xfId="3390" builtinId="9" hidden="1"/>
    <cellStyle name="Collegamento ipertestuale visitato" xfId="3392" builtinId="9" hidden="1"/>
    <cellStyle name="Collegamento ipertestuale visitato" xfId="3394" builtinId="9" hidden="1"/>
    <cellStyle name="Collegamento ipertestuale visitato" xfId="3396" builtinId="9" hidden="1"/>
    <cellStyle name="Collegamento ipertestuale visitato" xfId="3398" builtinId="9" hidden="1"/>
    <cellStyle name="Collegamento ipertestuale visitato" xfId="3400" builtinId="9" hidden="1"/>
    <cellStyle name="Collegamento ipertestuale visitato" xfId="3402" builtinId="9" hidden="1"/>
    <cellStyle name="Collegamento ipertestuale visitato" xfId="3404" builtinId="9" hidden="1"/>
    <cellStyle name="Collegamento ipertestuale visitato" xfId="3406" builtinId="9" hidden="1"/>
    <cellStyle name="Collegamento ipertestuale visitato" xfId="3408" builtinId="9" hidden="1"/>
    <cellStyle name="Collegamento ipertestuale visitato" xfId="3410" builtinId="9" hidden="1"/>
    <cellStyle name="Collegamento ipertestuale visitato" xfId="3412" builtinId="9" hidden="1"/>
    <cellStyle name="Collegamento ipertestuale visitato" xfId="3414" builtinId="9" hidden="1"/>
    <cellStyle name="Collegamento ipertestuale visitato" xfId="3416" builtinId="9" hidden="1"/>
    <cellStyle name="Collegamento ipertestuale visitato" xfId="3418" builtinId="9" hidden="1"/>
    <cellStyle name="Collegamento ipertestuale visitato" xfId="3420" builtinId="9" hidden="1"/>
    <cellStyle name="Collegamento ipertestuale visitato" xfId="3422" builtinId="9" hidden="1"/>
    <cellStyle name="Collegamento ipertestuale visitato" xfId="3424" builtinId="9" hidden="1"/>
    <cellStyle name="Collegamento ipertestuale visitato" xfId="3426" builtinId="9" hidden="1"/>
    <cellStyle name="Collegamento ipertestuale visitato" xfId="3428" builtinId="9" hidden="1"/>
    <cellStyle name="Collegamento ipertestuale visitato" xfId="3430" builtinId="9" hidden="1"/>
    <cellStyle name="Collegamento ipertestuale visitato" xfId="3432" builtinId="9" hidden="1"/>
    <cellStyle name="Collegamento ipertestuale visitato" xfId="3434" builtinId="9" hidden="1"/>
    <cellStyle name="Collegamento ipertestuale visitato" xfId="3436" builtinId="9" hidden="1"/>
    <cellStyle name="Collegamento ipertestuale visitato" xfId="3438" builtinId="9" hidden="1"/>
    <cellStyle name="Collegamento ipertestuale visitato" xfId="3440" builtinId="9" hidden="1"/>
    <cellStyle name="Collegamento ipertestuale visitato" xfId="3442" builtinId="9" hidden="1"/>
    <cellStyle name="Collegamento ipertestuale visitato" xfId="3444" builtinId="9" hidden="1"/>
    <cellStyle name="Collegamento ipertestuale visitato" xfId="3446" builtinId="9" hidden="1"/>
    <cellStyle name="Collegamento ipertestuale visitato" xfId="3448" builtinId="9" hidden="1"/>
    <cellStyle name="Collegamento ipertestuale visitato" xfId="3450" builtinId="9" hidden="1"/>
    <cellStyle name="Collegamento ipertestuale visitato" xfId="3452" builtinId="9" hidden="1"/>
    <cellStyle name="Collegamento ipertestuale visitato" xfId="3454" builtinId="9" hidden="1"/>
    <cellStyle name="Collegamento ipertestuale visitato" xfId="3456" builtinId="9" hidden="1"/>
    <cellStyle name="Collegamento ipertestuale visitato" xfId="3458" builtinId="9" hidden="1"/>
    <cellStyle name="Collegamento ipertestuale visitato" xfId="3460" builtinId="9" hidden="1"/>
    <cellStyle name="Collegamento ipertestuale visitato" xfId="3462" builtinId="9" hidden="1"/>
    <cellStyle name="Collegamento ipertestuale visitato" xfId="3464" builtinId="9" hidden="1"/>
    <cellStyle name="Collegamento ipertestuale visitato" xfId="3466" builtinId="9" hidden="1"/>
    <cellStyle name="Collegamento ipertestuale visitato" xfId="3468" builtinId="9" hidden="1"/>
    <cellStyle name="Collegamento ipertestuale visitato" xfId="3470" builtinId="9" hidden="1"/>
    <cellStyle name="Collegamento ipertestuale visitato" xfId="3472" builtinId="9" hidden="1"/>
    <cellStyle name="Collegamento ipertestuale visitato" xfId="3474" builtinId="9" hidden="1"/>
    <cellStyle name="Collegamento ipertestuale visitato" xfId="3476" builtinId="9" hidden="1"/>
    <cellStyle name="Collegamento ipertestuale visitato" xfId="3478" builtinId="9" hidden="1"/>
    <cellStyle name="Collegamento ipertestuale visitato" xfId="3480" builtinId="9" hidden="1"/>
    <cellStyle name="Collegamento ipertestuale visitato" xfId="3482" builtinId="9" hidden="1"/>
    <cellStyle name="Collegamento ipertestuale visitato" xfId="3484" builtinId="9" hidden="1"/>
    <cellStyle name="Collegamento ipertestuale visitato" xfId="3486" builtinId="9" hidden="1"/>
    <cellStyle name="Collegamento ipertestuale visitato" xfId="3488" builtinId="9" hidden="1"/>
    <cellStyle name="Collegamento ipertestuale visitato" xfId="3490" builtinId="9" hidden="1"/>
    <cellStyle name="Collegamento ipertestuale visitato" xfId="3492" builtinId="9" hidden="1"/>
    <cellStyle name="Collegamento ipertestuale visitato" xfId="3494" builtinId="9" hidden="1"/>
    <cellStyle name="Collegamento ipertestuale visitato" xfId="3496" builtinId="9" hidden="1"/>
    <cellStyle name="Collegamento ipertestuale visitato" xfId="3498" builtinId="9" hidden="1"/>
    <cellStyle name="Collegamento ipertestuale visitato" xfId="3500" builtinId="9" hidden="1"/>
    <cellStyle name="Collegamento ipertestuale visitato" xfId="3502" builtinId="9" hidden="1"/>
    <cellStyle name="Collegamento ipertestuale visitato" xfId="3504" builtinId="9" hidden="1"/>
    <cellStyle name="Collegamento ipertestuale visitato" xfId="3506" builtinId="9" hidden="1"/>
    <cellStyle name="Collegamento ipertestuale visitato" xfId="3508" builtinId="9" hidden="1"/>
    <cellStyle name="Collegamento ipertestuale visitato" xfId="3510" builtinId="9" hidden="1"/>
    <cellStyle name="Collegamento ipertestuale visitato" xfId="3512" builtinId="9" hidden="1"/>
    <cellStyle name="Collegamento ipertestuale visitato" xfId="3514" builtinId="9" hidden="1"/>
    <cellStyle name="Collegamento ipertestuale visitato" xfId="3516" builtinId="9" hidden="1"/>
    <cellStyle name="Collegamento ipertestuale visitato" xfId="3518" builtinId="9" hidden="1"/>
    <cellStyle name="Collegamento ipertestuale visitato" xfId="3520" builtinId="9" hidden="1"/>
    <cellStyle name="Collegamento ipertestuale visitato" xfId="3522" builtinId="9" hidden="1"/>
    <cellStyle name="Collegamento ipertestuale visitato" xfId="3524" builtinId="9" hidden="1"/>
    <cellStyle name="Collegamento ipertestuale visitato" xfId="3526" builtinId="9" hidden="1"/>
    <cellStyle name="Collegamento ipertestuale visitato" xfId="3528" builtinId="9" hidden="1"/>
    <cellStyle name="Collegamento ipertestuale visitato" xfId="3530" builtinId="9" hidden="1"/>
    <cellStyle name="Collegamento ipertestuale visitato" xfId="3532" builtinId="9" hidden="1"/>
    <cellStyle name="Collegamento ipertestuale visitato" xfId="3534" builtinId="9" hidden="1"/>
    <cellStyle name="Collegamento ipertestuale visitato" xfId="3536" builtinId="9" hidden="1"/>
    <cellStyle name="Collegamento ipertestuale visitato" xfId="3538" builtinId="9" hidden="1"/>
    <cellStyle name="Collegamento ipertestuale visitato" xfId="3540" builtinId="9" hidden="1"/>
    <cellStyle name="Collegamento ipertestuale visitato" xfId="3542" builtinId="9" hidden="1"/>
    <cellStyle name="Collegamento ipertestuale visitato" xfId="3544" builtinId="9" hidden="1"/>
    <cellStyle name="Collegamento ipertestuale visitato" xfId="3546" builtinId="9" hidden="1"/>
    <cellStyle name="Collegamento ipertestuale visitato" xfId="3548" builtinId="9" hidden="1"/>
    <cellStyle name="Collegamento ipertestuale visitato" xfId="3550" builtinId="9" hidden="1"/>
    <cellStyle name="Collegamento ipertestuale visitato" xfId="3552" builtinId="9" hidden="1"/>
    <cellStyle name="Collegamento ipertestuale visitato" xfId="3554" builtinId="9" hidden="1"/>
    <cellStyle name="Collegamento ipertestuale visitato" xfId="3556" builtinId="9" hidden="1"/>
    <cellStyle name="Collegamento ipertestuale visitato" xfId="3558" builtinId="9" hidden="1"/>
    <cellStyle name="Collegamento ipertestuale visitato" xfId="3560" builtinId="9" hidden="1"/>
    <cellStyle name="Collegamento ipertestuale visitato" xfId="3562" builtinId="9" hidden="1"/>
    <cellStyle name="Collegamento ipertestuale visitato" xfId="3564" builtinId="9" hidden="1"/>
    <cellStyle name="Collegamento ipertestuale visitato" xfId="3566" builtinId="9" hidden="1"/>
    <cellStyle name="Collegamento ipertestuale visitato" xfId="3568" builtinId="9" hidden="1"/>
    <cellStyle name="Collegamento ipertestuale visitato" xfId="3570" builtinId="9" hidden="1"/>
    <cellStyle name="Collegamento ipertestuale visitato" xfId="3572" builtinId="9" hidden="1"/>
    <cellStyle name="Collegamento ipertestuale visitato" xfId="3574" builtinId="9" hidden="1"/>
    <cellStyle name="Collegamento ipertestuale visitato" xfId="3576" builtinId="9" hidden="1"/>
    <cellStyle name="Collegamento ipertestuale visitato" xfId="3578" builtinId="9" hidden="1"/>
    <cellStyle name="Collegamento ipertestuale visitato" xfId="3580" builtinId="9" hidden="1"/>
    <cellStyle name="Collegamento ipertestuale visitato" xfId="3582" builtinId="9" hidden="1"/>
    <cellStyle name="Collegamento ipertestuale visitato" xfId="3584" builtinId="9" hidden="1"/>
    <cellStyle name="Collegamento ipertestuale visitato" xfId="3586" builtinId="9" hidden="1"/>
    <cellStyle name="Collegamento ipertestuale visitato" xfId="3588" builtinId="9" hidden="1"/>
    <cellStyle name="Collegamento ipertestuale visitato" xfId="3590" builtinId="9" hidden="1"/>
    <cellStyle name="Collegamento ipertestuale visitato" xfId="3592" builtinId="9" hidden="1"/>
    <cellStyle name="Collegamento ipertestuale visitato" xfId="3594" builtinId="9" hidden="1"/>
    <cellStyle name="Collegamento ipertestuale visitato" xfId="3596" builtinId="9" hidden="1"/>
    <cellStyle name="Collegamento ipertestuale visitato" xfId="3598" builtinId="9" hidden="1"/>
    <cellStyle name="Collegamento ipertestuale visitato" xfId="3600" builtinId="9" hidden="1"/>
    <cellStyle name="Collegamento ipertestuale visitato" xfId="3602" builtinId="9" hidden="1"/>
    <cellStyle name="Collegamento ipertestuale visitato" xfId="3604" builtinId="9" hidden="1"/>
    <cellStyle name="Collegamento ipertestuale visitato" xfId="3606" builtinId="9" hidden="1"/>
    <cellStyle name="Collegamento ipertestuale visitato" xfId="3608" builtinId="9" hidden="1"/>
    <cellStyle name="Collegamento ipertestuale visitato" xfId="3610" builtinId="9" hidden="1"/>
    <cellStyle name="Collegamento ipertestuale visitato" xfId="3612" builtinId="9" hidden="1"/>
    <cellStyle name="Collegamento ipertestuale visitato" xfId="3614" builtinId="9" hidden="1"/>
    <cellStyle name="Collegamento ipertestuale visitato" xfId="3616" builtinId="9" hidden="1"/>
    <cellStyle name="Collegamento ipertestuale visitato" xfId="3618" builtinId="9" hidden="1"/>
    <cellStyle name="Collegamento ipertestuale visitato" xfId="3620" builtinId="9" hidden="1"/>
    <cellStyle name="Collegamento ipertestuale visitato" xfId="3622" builtinId="9" hidden="1"/>
    <cellStyle name="Collegamento ipertestuale visitato" xfId="3624" builtinId="9" hidden="1"/>
    <cellStyle name="Collegamento ipertestuale visitato" xfId="3626" builtinId="9" hidden="1"/>
    <cellStyle name="Collegamento ipertestuale visitato" xfId="3628" builtinId="9" hidden="1"/>
    <cellStyle name="Collegamento ipertestuale visitato" xfId="3630" builtinId="9" hidden="1"/>
    <cellStyle name="Collegamento ipertestuale visitato" xfId="3632" builtinId="9" hidden="1"/>
    <cellStyle name="Collegamento ipertestuale visitato" xfId="3634" builtinId="9" hidden="1"/>
    <cellStyle name="Collegamento ipertestuale visitato" xfId="3636" builtinId="9" hidden="1"/>
    <cellStyle name="Collegamento ipertestuale visitato" xfId="3638" builtinId="9" hidden="1"/>
    <cellStyle name="Collegamento ipertestuale visitato" xfId="3640" builtinId="9" hidden="1"/>
    <cellStyle name="Collegamento ipertestuale visitato" xfId="3642" builtinId="9" hidden="1"/>
    <cellStyle name="Collegamento ipertestuale visitato" xfId="3644" builtinId="9" hidden="1"/>
    <cellStyle name="Collegamento ipertestuale visitato" xfId="3646" builtinId="9" hidden="1"/>
    <cellStyle name="Collegamento ipertestuale visitato" xfId="3648" builtinId="9" hidden="1"/>
    <cellStyle name="Collegamento ipertestuale visitato" xfId="3650" builtinId="9" hidden="1"/>
    <cellStyle name="Collegamento ipertestuale visitato" xfId="3652" builtinId="9" hidden="1"/>
    <cellStyle name="Collegamento ipertestuale visitato" xfId="3654" builtinId="9" hidden="1"/>
    <cellStyle name="Collegamento ipertestuale visitato" xfId="3656" builtinId="9" hidden="1"/>
    <cellStyle name="Collegamento ipertestuale visitato" xfId="3658" builtinId="9" hidden="1"/>
    <cellStyle name="Collegamento ipertestuale visitato" xfId="3660" builtinId="9" hidden="1"/>
    <cellStyle name="Collegamento ipertestuale visitato" xfId="3662" builtinId="9" hidden="1"/>
    <cellStyle name="Collegamento ipertestuale visitato" xfId="3664" builtinId="9" hidden="1"/>
    <cellStyle name="Collegamento ipertestuale visitato" xfId="3666" builtinId="9" hidden="1"/>
    <cellStyle name="Collegamento ipertestuale visitato" xfId="3668" builtinId="9" hidden="1"/>
    <cellStyle name="Collegamento ipertestuale visitato" xfId="3670" builtinId="9" hidden="1"/>
    <cellStyle name="Collegamento ipertestuale visitato" xfId="3672" builtinId="9" hidden="1"/>
    <cellStyle name="Collegamento ipertestuale visitato" xfId="3674" builtinId="9" hidden="1"/>
    <cellStyle name="Collegamento ipertestuale visitato" xfId="3676" builtinId="9" hidden="1"/>
    <cellStyle name="Collegamento ipertestuale visitato" xfId="3678" builtinId="9" hidden="1"/>
    <cellStyle name="Collegamento ipertestuale visitato" xfId="3680" builtinId="9" hidden="1"/>
    <cellStyle name="Collegamento ipertestuale visitato" xfId="3682" builtinId="9" hidden="1"/>
    <cellStyle name="Collegamento ipertestuale visitato" xfId="3684" builtinId="9" hidden="1"/>
    <cellStyle name="Collegamento ipertestuale visitato" xfId="3686" builtinId="9" hidden="1"/>
    <cellStyle name="Collegamento ipertestuale visitato" xfId="3688" builtinId="9" hidden="1"/>
    <cellStyle name="Collegamento ipertestuale visitato" xfId="3690" builtinId="9" hidden="1"/>
    <cellStyle name="Collegamento ipertestuale visitato" xfId="3692" builtinId="9" hidden="1"/>
    <cellStyle name="Collegamento ipertestuale visitato" xfId="3694" builtinId="9" hidden="1"/>
    <cellStyle name="Collegamento ipertestuale visitato" xfId="3696" builtinId="9" hidden="1"/>
    <cellStyle name="Collegamento ipertestuale visitato" xfId="3698" builtinId="9" hidden="1"/>
    <cellStyle name="Collegamento ipertestuale visitato" xfId="3700" builtinId="9" hidden="1"/>
    <cellStyle name="Collegamento ipertestuale visitato" xfId="3702" builtinId="9" hidden="1"/>
    <cellStyle name="Collegamento ipertestuale visitato" xfId="3704" builtinId="9" hidden="1"/>
    <cellStyle name="Collegamento ipertestuale visitato" xfId="3706" builtinId="9" hidden="1"/>
    <cellStyle name="Collegamento ipertestuale visitato" xfId="3708" builtinId="9" hidden="1"/>
    <cellStyle name="Collegamento ipertestuale visitato" xfId="3710" builtinId="9" hidden="1"/>
    <cellStyle name="Collegamento ipertestuale visitato" xfId="3712" builtinId="9" hidden="1"/>
    <cellStyle name="Collegamento ipertestuale visitato" xfId="3714" builtinId="9" hidden="1"/>
    <cellStyle name="Collegamento ipertestuale visitato" xfId="3716" builtinId="9" hidden="1"/>
    <cellStyle name="Collegamento ipertestuale visitato" xfId="3718" builtinId="9" hidden="1"/>
    <cellStyle name="Collegamento ipertestuale visitato" xfId="3720" builtinId="9" hidden="1"/>
    <cellStyle name="Collegamento ipertestuale visitato" xfId="3722" builtinId="9" hidden="1"/>
    <cellStyle name="Collegamento ipertestuale visitato" xfId="3724" builtinId="9" hidden="1"/>
    <cellStyle name="Collegamento ipertestuale visitato" xfId="3726" builtinId="9" hidden="1"/>
    <cellStyle name="Collegamento ipertestuale visitato" xfId="3728" builtinId="9" hidden="1"/>
    <cellStyle name="Collegamento ipertestuale visitato" xfId="3730" builtinId="9" hidden="1"/>
    <cellStyle name="Collegamento ipertestuale visitato" xfId="3732" builtinId="9" hidden="1"/>
    <cellStyle name="Collegamento ipertestuale visitato" xfId="3734" builtinId="9" hidden="1"/>
    <cellStyle name="Collegamento ipertestuale visitato" xfId="3736" builtinId="9" hidden="1"/>
    <cellStyle name="Collegamento ipertestuale visitato" xfId="3738" builtinId="9" hidden="1"/>
    <cellStyle name="Collegamento ipertestuale visitato" xfId="3740" builtinId="9" hidden="1"/>
    <cellStyle name="Collegamento ipertestuale visitato" xfId="3742" builtinId="9" hidden="1"/>
    <cellStyle name="Collegamento ipertestuale visitato" xfId="3744" builtinId="9" hidden="1"/>
    <cellStyle name="Collegamento ipertestuale visitato" xfId="3746" builtinId="9" hidden="1"/>
    <cellStyle name="Collegamento ipertestuale visitato" xfId="3748" builtinId="9" hidden="1"/>
    <cellStyle name="Collegamento ipertestuale visitato" xfId="3750" builtinId="9" hidden="1"/>
    <cellStyle name="Collegamento ipertestuale visitato" xfId="3752" builtinId="9" hidden="1"/>
    <cellStyle name="Collegamento ipertestuale visitato" xfId="3754" builtinId="9" hidden="1"/>
    <cellStyle name="Collegamento ipertestuale visitato" xfId="3756" builtinId="9" hidden="1"/>
    <cellStyle name="Collegamento ipertestuale visitato" xfId="3758" builtinId="9" hidden="1"/>
    <cellStyle name="Collegamento ipertestuale visitato" xfId="3760" builtinId="9" hidden="1"/>
    <cellStyle name="Collegamento ipertestuale visitato" xfId="3762" builtinId="9" hidden="1"/>
    <cellStyle name="Collegamento ipertestuale visitato" xfId="3764" builtinId="9" hidden="1"/>
    <cellStyle name="Collegamento ipertestuale visitato" xfId="3766" builtinId="9" hidden="1"/>
    <cellStyle name="Collegamento ipertestuale visitato" xfId="3768" builtinId="9" hidden="1"/>
    <cellStyle name="Collegamento ipertestuale visitato" xfId="3770" builtinId="9" hidden="1"/>
    <cellStyle name="Collegamento ipertestuale visitato" xfId="3772" builtinId="9" hidden="1"/>
    <cellStyle name="Collegamento ipertestuale visitato" xfId="3774" builtinId="9" hidden="1"/>
    <cellStyle name="Collegamento ipertestuale visitato" xfId="3776" builtinId="9" hidden="1"/>
    <cellStyle name="Collegamento ipertestuale visitato" xfId="3778" builtinId="9" hidden="1"/>
    <cellStyle name="Collegamento ipertestuale visitato" xfId="3780" builtinId="9" hidden="1"/>
    <cellStyle name="Collegamento ipertestuale visitato" xfId="3782" builtinId="9" hidden="1"/>
    <cellStyle name="Collegamento ipertestuale visitato" xfId="3784" builtinId="9" hidden="1"/>
    <cellStyle name="Collegamento ipertestuale visitato" xfId="3786" builtinId="9" hidden="1"/>
    <cellStyle name="Collegamento ipertestuale visitato" xfId="3788" builtinId="9" hidden="1"/>
    <cellStyle name="Collegamento ipertestuale visitato" xfId="3790" builtinId="9" hidden="1"/>
    <cellStyle name="Collegamento ipertestuale visitato" xfId="3792" builtinId="9" hidden="1"/>
    <cellStyle name="Collegamento ipertestuale visitato" xfId="3794" builtinId="9" hidden="1"/>
    <cellStyle name="Collegamento ipertestuale visitato" xfId="3796" builtinId="9" hidden="1"/>
    <cellStyle name="Collegamento ipertestuale visitato" xfId="3798" builtinId="9" hidden="1"/>
    <cellStyle name="Collegamento ipertestuale visitato" xfId="3800" builtinId="9" hidden="1"/>
    <cellStyle name="Collegamento ipertestuale visitato" xfId="3802" builtinId="9" hidden="1"/>
    <cellStyle name="Collegamento ipertestuale visitato" xfId="3804" builtinId="9" hidden="1"/>
    <cellStyle name="Collegamento ipertestuale visitato" xfId="3806" builtinId="9" hidden="1"/>
    <cellStyle name="Collegamento ipertestuale visitato" xfId="3808" builtinId="9" hidden="1"/>
    <cellStyle name="Collegamento ipertestuale visitato" xfId="3810" builtinId="9" hidden="1"/>
    <cellStyle name="Collegamento ipertestuale visitato" xfId="3812" builtinId="9" hidden="1"/>
    <cellStyle name="Collegamento ipertestuale visitato" xfId="3814" builtinId="9" hidden="1"/>
    <cellStyle name="Collegamento ipertestuale visitato" xfId="3816" builtinId="9" hidden="1"/>
    <cellStyle name="Collegamento ipertestuale visitato" xfId="3818" builtinId="9" hidden="1"/>
    <cellStyle name="Collegamento ipertestuale visitato" xfId="3820" builtinId="9" hidden="1"/>
    <cellStyle name="Collegamento ipertestuale visitato" xfId="3822" builtinId="9" hidden="1"/>
    <cellStyle name="Collegamento ipertestuale visitato" xfId="3824" builtinId="9" hidden="1"/>
    <cellStyle name="Collegamento ipertestuale visitato" xfId="3826" builtinId="9" hidden="1"/>
    <cellStyle name="Collegamento ipertestuale visitato" xfId="3828" builtinId="9" hidden="1"/>
    <cellStyle name="Collegamento ipertestuale visitato" xfId="3830" builtinId="9" hidden="1"/>
    <cellStyle name="Collegamento ipertestuale visitato" xfId="3832" builtinId="9" hidden="1"/>
    <cellStyle name="Collegamento ipertestuale visitato" xfId="3834" builtinId="9" hidden="1"/>
    <cellStyle name="Collegamento ipertestuale visitato" xfId="3836" builtinId="9" hidden="1"/>
    <cellStyle name="Collegamento ipertestuale visitato" xfId="3838" builtinId="9" hidden="1"/>
    <cellStyle name="Collegamento ipertestuale visitato" xfId="3840" builtinId="9" hidden="1"/>
    <cellStyle name="Collegamento ipertestuale visitato" xfId="3842" builtinId="9" hidden="1"/>
    <cellStyle name="Collegamento ipertestuale visitato" xfId="3844" builtinId="9" hidden="1"/>
    <cellStyle name="Collegamento ipertestuale visitato" xfId="3846" builtinId="9" hidden="1"/>
    <cellStyle name="Collegamento ipertestuale visitato" xfId="3848" builtinId="9" hidden="1"/>
    <cellStyle name="Collegamento ipertestuale visitato" xfId="3850" builtinId="9" hidden="1"/>
    <cellStyle name="Collegamento ipertestuale visitato" xfId="3852" builtinId="9" hidden="1"/>
    <cellStyle name="Collegamento ipertestuale visitato" xfId="3854" builtinId="9" hidden="1"/>
    <cellStyle name="Collegamento ipertestuale visitato" xfId="3856" builtinId="9" hidden="1"/>
    <cellStyle name="Collegamento ipertestuale visitato" xfId="3858" builtinId="9" hidden="1"/>
    <cellStyle name="Collegamento ipertestuale visitato" xfId="3860" builtinId="9" hidden="1"/>
    <cellStyle name="Collegamento ipertestuale visitato" xfId="3862" builtinId="9" hidden="1"/>
    <cellStyle name="Collegamento ipertestuale visitato" xfId="3864" builtinId="9" hidden="1"/>
    <cellStyle name="Collegamento ipertestuale visitato" xfId="3866" builtinId="9" hidden="1"/>
    <cellStyle name="Collegamento ipertestuale visitato" xfId="3868" builtinId="9" hidden="1"/>
    <cellStyle name="Collegamento ipertestuale visitato" xfId="3870" builtinId="9" hidden="1"/>
    <cellStyle name="Collegamento ipertestuale visitato" xfId="3872" builtinId="9" hidden="1"/>
    <cellStyle name="Collegamento ipertestuale visitato" xfId="3874" builtinId="9" hidden="1"/>
    <cellStyle name="Collegamento ipertestuale visitato" xfId="3876" builtinId="9" hidden="1"/>
    <cellStyle name="Collegamento ipertestuale visitato" xfId="3878" builtinId="9" hidden="1"/>
    <cellStyle name="Collegamento ipertestuale visitato" xfId="3880" builtinId="9" hidden="1"/>
    <cellStyle name="Collegamento ipertestuale visitato" xfId="3882" builtinId="9" hidden="1"/>
    <cellStyle name="Collegamento ipertestuale visitato" xfId="3884" builtinId="9" hidden="1"/>
    <cellStyle name="Collegamento ipertestuale visitato" xfId="3886" builtinId="9" hidden="1"/>
    <cellStyle name="Collegamento ipertestuale visitato" xfId="3888" builtinId="9" hidden="1"/>
    <cellStyle name="Collegamento ipertestuale visitato" xfId="3890" builtinId="9" hidden="1"/>
    <cellStyle name="Collegamento ipertestuale visitato" xfId="3892" builtinId="9" hidden="1"/>
    <cellStyle name="Collegamento ipertestuale visitato" xfId="3894" builtinId="9" hidden="1"/>
    <cellStyle name="Collegamento ipertestuale visitato" xfId="3896" builtinId="9" hidden="1"/>
    <cellStyle name="Collegamento ipertestuale visitato" xfId="3898" builtinId="9" hidden="1"/>
    <cellStyle name="Collegamento ipertestuale visitato" xfId="3900" builtinId="9" hidden="1"/>
    <cellStyle name="Collegamento ipertestuale visitato" xfId="3902" builtinId="9" hidden="1"/>
    <cellStyle name="Collegamento ipertestuale visitato" xfId="3904" builtinId="9" hidden="1"/>
    <cellStyle name="Collegamento ipertestuale visitato" xfId="3906" builtinId="9" hidden="1"/>
    <cellStyle name="Collegamento ipertestuale visitato" xfId="3908" builtinId="9" hidden="1"/>
    <cellStyle name="Collegamento ipertestuale visitato" xfId="3910" builtinId="9" hidden="1"/>
    <cellStyle name="Collegamento ipertestuale visitato" xfId="3912" builtinId="9" hidden="1"/>
    <cellStyle name="Collegamento ipertestuale visitato" xfId="3914" builtinId="9" hidden="1"/>
    <cellStyle name="Collegamento ipertestuale visitato" xfId="3916" builtinId="9" hidden="1"/>
    <cellStyle name="Collegamento ipertestuale visitato" xfId="3918" builtinId="9" hidden="1"/>
    <cellStyle name="Collegamento ipertestuale visitato" xfId="3920" builtinId="9" hidden="1"/>
    <cellStyle name="Collegamento ipertestuale visitato" xfId="3922" builtinId="9" hidden="1"/>
    <cellStyle name="Collegamento ipertestuale visitato" xfId="3924" builtinId="9" hidden="1"/>
    <cellStyle name="Collegamento ipertestuale visitato" xfId="3926" builtinId="9" hidden="1"/>
    <cellStyle name="Collegamento ipertestuale visitato" xfId="3928" builtinId="9" hidden="1"/>
    <cellStyle name="Collegamento ipertestuale visitato" xfId="3930" builtinId="9" hidden="1"/>
    <cellStyle name="Collegamento ipertestuale visitato" xfId="3932" builtinId="9" hidden="1"/>
    <cellStyle name="Collegamento ipertestuale visitato" xfId="3934" builtinId="9" hidden="1"/>
    <cellStyle name="Collegamento ipertestuale visitato" xfId="3936" builtinId="9" hidden="1"/>
    <cellStyle name="Collegamento ipertestuale visitato" xfId="3938" builtinId="9" hidden="1"/>
    <cellStyle name="Collegamento ipertestuale visitato" xfId="3940" builtinId="9" hidden="1"/>
    <cellStyle name="Collegamento ipertestuale visitato" xfId="3942" builtinId="9" hidden="1"/>
    <cellStyle name="Collegamento ipertestuale visitato" xfId="3944" builtinId="9" hidden="1"/>
    <cellStyle name="Collegamento ipertestuale visitato" xfId="3946" builtinId="9" hidden="1"/>
    <cellStyle name="Collegamento ipertestuale visitato" xfId="3948" builtinId="9" hidden="1"/>
    <cellStyle name="Collegamento ipertestuale visitato" xfId="3950" builtinId="9" hidden="1"/>
    <cellStyle name="Collegamento ipertestuale visitato" xfId="3952" builtinId="9" hidden="1"/>
    <cellStyle name="Collegamento ipertestuale visitato" xfId="3954" builtinId="9" hidden="1"/>
    <cellStyle name="Collegamento ipertestuale visitato" xfId="3956" builtinId="9" hidden="1"/>
    <cellStyle name="Collegamento ipertestuale visitato" xfId="3958" builtinId="9" hidden="1"/>
    <cellStyle name="Collegamento ipertestuale visitato" xfId="3960" builtinId="9" hidden="1"/>
    <cellStyle name="Collegamento ipertestuale visitato" xfId="3962" builtinId="9" hidden="1"/>
    <cellStyle name="Collegamento ipertestuale visitato" xfId="3964" builtinId="9" hidden="1"/>
    <cellStyle name="Collegamento ipertestuale visitato" xfId="3966" builtinId="9" hidden="1"/>
    <cellStyle name="Collegamento ipertestuale visitato" xfId="3968" builtinId="9" hidden="1"/>
    <cellStyle name="Collegamento ipertestuale visitato" xfId="3970" builtinId="9" hidden="1"/>
    <cellStyle name="Collegamento ipertestuale visitato" xfId="3972" builtinId="9" hidden="1"/>
    <cellStyle name="Collegamento ipertestuale visitato" xfId="3974" builtinId="9" hidden="1"/>
    <cellStyle name="Collegamento ipertestuale visitato" xfId="3976" builtinId="9" hidden="1"/>
    <cellStyle name="Collegamento ipertestuale visitato" xfId="3978" builtinId="9" hidden="1"/>
    <cellStyle name="Collegamento ipertestuale visitato" xfId="3980" builtinId="9" hidden="1"/>
    <cellStyle name="Collegamento ipertestuale visitato" xfId="3982" builtinId="9" hidden="1"/>
    <cellStyle name="Collegamento ipertestuale visitato" xfId="3984" builtinId="9" hidden="1"/>
    <cellStyle name="Collegamento ipertestuale visitato" xfId="3986" builtinId="9" hidden="1"/>
    <cellStyle name="Collegamento ipertestuale visitato" xfId="3988" builtinId="9" hidden="1"/>
    <cellStyle name="Collegamento ipertestuale visitato" xfId="3990" builtinId="9" hidden="1"/>
    <cellStyle name="Collegamento ipertestuale visitato" xfId="3992" builtinId="9" hidden="1"/>
    <cellStyle name="Collegamento ipertestuale visitato" xfId="3994" builtinId="9" hidden="1"/>
    <cellStyle name="Collegamento ipertestuale visitato" xfId="3996" builtinId="9" hidden="1"/>
    <cellStyle name="Collegamento ipertestuale visitato" xfId="3998" builtinId="9" hidden="1"/>
    <cellStyle name="Collegamento ipertestuale visitato" xfId="4000" builtinId="9" hidden="1"/>
    <cellStyle name="Collegamento ipertestuale visitato" xfId="4002" builtinId="9" hidden="1"/>
    <cellStyle name="Collegamento ipertestuale visitato" xfId="4004" builtinId="9" hidden="1"/>
    <cellStyle name="Collegamento ipertestuale visitato" xfId="4006" builtinId="9" hidden="1"/>
    <cellStyle name="Collegamento ipertestuale visitato" xfId="4008" builtinId="9" hidden="1"/>
    <cellStyle name="Collegamento ipertestuale visitato" xfId="4010" builtinId="9" hidden="1"/>
    <cellStyle name="Collegamento ipertestuale visitato" xfId="4012" builtinId="9" hidden="1"/>
    <cellStyle name="Collegamento ipertestuale visitato" xfId="4014" builtinId="9" hidden="1"/>
    <cellStyle name="Collegamento ipertestuale visitato" xfId="4016" builtinId="9" hidden="1"/>
    <cellStyle name="Collegamento ipertestuale visitato" xfId="4018" builtinId="9" hidden="1"/>
    <cellStyle name="Collegamento ipertestuale visitato" xfId="4020" builtinId="9" hidden="1"/>
    <cellStyle name="Collegamento ipertestuale visitato" xfId="4022" builtinId="9" hidden="1"/>
    <cellStyle name="Collegamento ipertestuale visitato" xfId="4024" builtinId="9" hidden="1"/>
    <cellStyle name="Collegamento ipertestuale visitato" xfId="4026" builtinId="9" hidden="1"/>
    <cellStyle name="Collegamento ipertestuale visitato" xfId="4028" builtinId="9" hidden="1"/>
    <cellStyle name="Collegamento ipertestuale visitato" xfId="4030" builtinId="9" hidden="1"/>
    <cellStyle name="Collegamento ipertestuale visitato" xfId="4032" builtinId="9" hidden="1"/>
    <cellStyle name="Collegamento ipertestuale visitato" xfId="4034" builtinId="9" hidden="1"/>
    <cellStyle name="Collegamento ipertestuale visitato" xfId="4036" builtinId="9" hidden="1"/>
    <cellStyle name="Collegamento ipertestuale visitato" xfId="4038" builtinId="9" hidden="1"/>
    <cellStyle name="Collegamento ipertestuale visitato" xfId="4040" builtinId="9" hidden="1"/>
    <cellStyle name="Collegamento ipertestuale visitato" xfId="4042" builtinId="9" hidden="1"/>
    <cellStyle name="Collegamento ipertestuale visitato" xfId="4044" builtinId="9" hidden="1"/>
    <cellStyle name="Collegamento ipertestuale visitato" xfId="4046" builtinId="9" hidden="1"/>
    <cellStyle name="Collegamento ipertestuale visitato" xfId="4048" builtinId="9" hidden="1"/>
    <cellStyle name="Collegamento ipertestuale visitato" xfId="4050" builtinId="9" hidden="1"/>
    <cellStyle name="Collegamento ipertestuale visitato" xfId="4052" builtinId="9" hidden="1"/>
    <cellStyle name="Collegamento ipertestuale visitato" xfId="4054" builtinId="9" hidden="1"/>
    <cellStyle name="Collegamento ipertestuale visitato" xfId="4056" builtinId="9" hidden="1"/>
    <cellStyle name="Collegamento ipertestuale visitato" xfId="4058" builtinId="9" hidden="1"/>
    <cellStyle name="Collegamento ipertestuale visitato" xfId="4060" builtinId="9" hidden="1"/>
    <cellStyle name="Collegamento ipertestuale visitato" xfId="4062" builtinId="9" hidden="1"/>
    <cellStyle name="Collegamento ipertestuale visitato" xfId="4064" builtinId="9" hidden="1"/>
    <cellStyle name="Collegamento ipertestuale visitato" xfId="4066" builtinId="9" hidden="1"/>
    <cellStyle name="Collegamento ipertestuale visitato" xfId="4068" builtinId="9" hidden="1"/>
    <cellStyle name="Collegamento ipertestuale visitato" xfId="4070" builtinId="9" hidden="1"/>
    <cellStyle name="Collegamento ipertestuale visitato" xfId="4072" builtinId="9" hidden="1"/>
    <cellStyle name="Collegamento ipertestuale visitato" xfId="4074" builtinId="9" hidden="1"/>
    <cellStyle name="Collegamento ipertestuale visitato" xfId="4076" builtinId="9" hidden="1"/>
    <cellStyle name="Collegamento ipertestuale visitato" xfId="4078" builtinId="9" hidden="1"/>
    <cellStyle name="Collegamento ipertestuale visitato" xfId="4080" builtinId="9" hidden="1"/>
    <cellStyle name="Collegamento ipertestuale visitato" xfId="4082" builtinId="9" hidden="1"/>
    <cellStyle name="Collegamento ipertestuale visitato" xfId="4084" builtinId="9" hidden="1"/>
    <cellStyle name="Collegamento ipertestuale visitato" xfId="4086" builtinId="9" hidden="1"/>
    <cellStyle name="Collegamento ipertestuale visitato" xfId="4088" builtinId="9" hidden="1"/>
    <cellStyle name="Collegamento ipertestuale visitato" xfId="4090" builtinId="9" hidden="1"/>
    <cellStyle name="Collegamento ipertestuale visitato" xfId="4092" builtinId="9" hidden="1"/>
    <cellStyle name="Collegamento ipertestuale visitato" xfId="4094" builtinId="9" hidden="1"/>
    <cellStyle name="Collegamento ipertestuale visitato" xfId="4096" builtinId="9" hidden="1"/>
    <cellStyle name="Collegamento ipertestuale visitato" xfId="4098" builtinId="9" hidden="1"/>
    <cellStyle name="Collegamento ipertestuale visitato" xfId="4100" builtinId="9" hidden="1"/>
    <cellStyle name="Collegamento ipertestuale visitato" xfId="4102" builtinId="9" hidden="1"/>
    <cellStyle name="Collegamento ipertestuale visitato" xfId="4104" builtinId="9" hidden="1"/>
    <cellStyle name="Collegamento ipertestuale visitato" xfId="4106" builtinId="9" hidden="1"/>
    <cellStyle name="Collegamento ipertestuale visitato" xfId="4108" builtinId="9" hidden="1"/>
    <cellStyle name="Collegamento ipertestuale visitato" xfId="4110" builtinId="9" hidden="1"/>
    <cellStyle name="Collegamento ipertestuale visitato" xfId="4112" builtinId="9" hidden="1"/>
    <cellStyle name="Collegamento ipertestuale visitato" xfId="4114" builtinId="9" hidden="1"/>
    <cellStyle name="Collegamento ipertestuale visitato" xfId="4116" builtinId="9" hidden="1"/>
    <cellStyle name="Collegamento ipertestuale visitato" xfId="4118" builtinId="9" hidden="1"/>
    <cellStyle name="Collegamento ipertestuale visitato" xfId="4120" builtinId="9" hidden="1"/>
    <cellStyle name="Collegamento ipertestuale visitato" xfId="4122" builtinId="9" hidden="1"/>
    <cellStyle name="Collegamento ipertestuale visitato" xfId="4124" builtinId="9" hidden="1"/>
    <cellStyle name="Collegamento ipertestuale visitato" xfId="4126" builtinId="9" hidden="1"/>
    <cellStyle name="Collegamento ipertestuale visitato" xfId="4128" builtinId="9" hidden="1"/>
    <cellStyle name="Collegamento ipertestuale visitato" xfId="4130" builtinId="9" hidden="1"/>
    <cellStyle name="Collegamento ipertestuale visitato" xfId="4132" builtinId="9" hidden="1"/>
    <cellStyle name="Collegamento ipertestuale visitato" xfId="4134" builtinId="9" hidden="1"/>
    <cellStyle name="Collegamento ipertestuale visitato" xfId="4136" builtinId="9" hidden="1"/>
    <cellStyle name="Collegamento ipertestuale visitato" xfId="4138" builtinId="9" hidden="1"/>
    <cellStyle name="Collegamento ipertestuale visitato" xfId="4140" builtinId="9" hidden="1"/>
    <cellStyle name="Collegamento ipertestuale visitato" xfId="4142" builtinId="9" hidden="1"/>
    <cellStyle name="Collegamento ipertestuale visitato" xfId="4144" builtinId="9" hidden="1"/>
    <cellStyle name="Collegamento ipertestuale visitato" xfId="4146" builtinId="9" hidden="1"/>
    <cellStyle name="Collegamento ipertestuale visitato" xfId="4148" builtinId="9" hidden="1"/>
    <cellStyle name="Collegamento ipertestuale visitato" xfId="4150" builtinId="9" hidden="1"/>
    <cellStyle name="Collegamento ipertestuale visitato" xfId="4152" builtinId="9" hidden="1"/>
    <cellStyle name="Collegamento ipertestuale visitato" xfId="4154" builtinId="9" hidden="1"/>
    <cellStyle name="Collegamento ipertestuale visitato" xfId="4156" builtinId="9" hidden="1"/>
    <cellStyle name="Collegamento ipertestuale visitato" xfId="4158" builtinId="9" hidden="1"/>
    <cellStyle name="Collegamento ipertestuale visitato" xfId="4160" builtinId="9" hidden="1"/>
    <cellStyle name="Collegamento ipertestuale visitato" xfId="4162" builtinId="9" hidden="1"/>
    <cellStyle name="Collegamento ipertestuale visitato" xfId="4164" builtinId="9" hidden="1"/>
    <cellStyle name="Collegamento ipertestuale visitato" xfId="4166" builtinId="9" hidden="1"/>
    <cellStyle name="Collegamento ipertestuale visitato" xfId="4168" builtinId="9" hidden="1"/>
    <cellStyle name="Collegamento ipertestuale visitato" xfId="4170" builtinId="9" hidden="1"/>
    <cellStyle name="Collegamento ipertestuale visitato" xfId="4172" builtinId="9" hidden="1"/>
    <cellStyle name="Collegamento ipertestuale visitato" xfId="4174" builtinId="9" hidden="1"/>
    <cellStyle name="Collegamento ipertestuale visitato" xfId="4176" builtinId="9" hidden="1"/>
    <cellStyle name="Collegamento ipertestuale visitato" xfId="4178" builtinId="9" hidden="1"/>
    <cellStyle name="Collegamento ipertestuale visitato" xfId="4180" builtinId="9" hidden="1"/>
    <cellStyle name="Collegamento ipertestuale visitato" xfId="4182" builtinId="9" hidden="1"/>
    <cellStyle name="Collegamento ipertestuale visitato" xfId="4184" builtinId="9" hidden="1"/>
    <cellStyle name="Collegamento ipertestuale visitato" xfId="4186" builtinId="9" hidden="1"/>
    <cellStyle name="Collegamento ipertestuale visitato" xfId="4188" builtinId="9" hidden="1"/>
    <cellStyle name="Collegamento ipertestuale visitato" xfId="4190" builtinId="9" hidden="1"/>
    <cellStyle name="Collegamento ipertestuale visitato" xfId="4192" builtinId="9" hidden="1"/>
    <cellStyle name="Collegamento ipertestuale visitato" xfId="4194" builtinId="9" hidden="1"/>
    <cellStyle name="Collegamento ipertestuale visitato" xfId="4196" builtinId="9" hidden="1"/>
    <cellStyle name="Collegamento ipertestuale visitato" xfId="4198" builtinId="9" hidden="1"/>
    <cellStyle name="Collegamento ipertestuale visitato" xfId="4200" builtinId="9" hidden="1"/>
    <cellStyle name="Collegamento ipertestuale visitato" xfId="4202" builtinId="9" hidden="1"/>
    <cellStyle name="Collegamento ipertestuale visitato" xfId="4204" builtinId="9" hidden="1"/>
    <cellStyle name="Collegamento ipertestuale visitato" xfId="4206" builtinId="9" hidden="1"/>
    <cellStyle name="Collegamento ipertestuale visitato" xfId="4208" builtinId="9" hidden="1"/>
    <cellStyle name="Collegamento ipertestuale visitato" xfId="4210" builtinId="9" hidden="1"/>
    <cellStyle name="Collegamento ipertestuale visitato" xfId="4212" builtinId="9" hidden="1"/>
    <cellStyle name="Collegamento ipertestuale visitato" xfId="4214" builtinId="9" hidden="1"/>
    <cellStyle name="Collegamento ipertestuale visitato" xfId="4216" builtinId="9" hidden="1"/>
    <cellStyle name="Collegamento ipertestuale visitato" xfId="4218" builtinId="9" hidden="1"/>
    <cellStyle name="Collegamento ipertestuale visitato" xfId="4220" builtinId="9" hidden="1"/>
    <cellStyle name="Collegamento ipertestuale visitato" xfId="4222" builtinId="9" hidden="1"/>
    <cellStyle name="Collegamento ipertestuale visitato" xfId="4224" builtinId="9" hidden="1"/>
    <cellStyle name="Collegamento ipertestuale visitato" xfId="4226" builtinId="9" hidden="1"/>
    <cellStyle name="Collegamento ipertestuale visitato" xfId="4228" builtinId="9" hidden="1"/>
    <cellStyle name="Collegamento ipertestuale visitato" xfId="4230" builtinId="9" hidden="1"/>
    <cellStyle name="Collegamento ipertestuale visitato" xfId="4232" builtinId="9" hidden="1"/>
    <cellStyle name="Collegamento ipertestuale visitato" xfId="4234" builtinId="9" hidden="1"/>
    <cellStyle name="Collegamento ipertestuale visitato" xfId="4236" builtinId="9" hidden="1"/>
    <cellStyle name="Collegamento ipertestuale visitato" xfId="4238" builtinId="9" hidden="1"/>
    <cellStyle name="Collegamento ipertestuale visitato" xfId="4240" builtinId="9" hidden="1"/>
    <cellStyle name="Collegamento ipertestuale visitato" xfId="4242" builtinId="9" hidden="1"/>
    <cellStyle name="Collegamento ipertestuale visitato" xfId="4244" builtinId="9" hidden="1"/>
    <cellStyle name="Collegamento ipertestuale visitato" xfId="4246" builtinId="9" hidden="1"/>
    <cellStyle name="Collegamento ipertestuale visitato" xfId="4248" builtinId="9" hidden="1"/>
    <cellStyle name="Collegamento ipertestuale visitato" xfId="4250" builtinId="9" hidden="1"/>
    <cellStyle name="Collegamento ipertestuale visitato" xfId="4252" builtinId="9" hidden="1"/>
    <cellStyle name="Collegamento ipertestuale visitato" xfId="4254" builtinId="9" hidden="1"/>
    <cellStyle name="Collegamento ipertestuale visitato" xfId="4256" builtinId="9" hidden="1"/>
    <cellStyle name="Collegamento ipertestuale visitato" xfId="4258" builtinId="9" hidden="1"/>
    <cellStyle name="Collegamento ipertestuale visitato" xfId="4260" builtinId="9" hidden="1"/>
    <cellStyle name="Collegamento ipertestuale visitato" xfId="4262" builtinId="9" hidden="1"/>
    <cellStyle name="Collegamento ipertestuale visitato" xfId="4264" builtinId="9" hidden="1"/>
    <cellStyle name="Collegamento ipertestuale visitato" xfId="4266" builtinId="9" hidden="1"/>
    <cellStyle name="Collegamento ipertestuale visitato" xfId="4268" builtinId="9" hidden="1"/>
    <cellStyle name="Collegamento ipertestuale visitato" xfId="4270" builtinId="9" hidden="1"/>
    <cellStyle name="Collegamento ipertestuale visitato" xfId="4272" builtinId="9" hidden="1"/>
    <cellStyle name="Collegamento ipertestuale visitato" xfId="4274" builtinId="9" hidden="1"/>
    <cellStyle name="Collegamento ipertestuale visitato" xfId="4276" builtinId="9" hidden="1"/>
    <cellStyle name="Collegamento ipertestuale visitato" xfId="4278" builtinId="9" hidden="1"/>
    <cellStyle name="Collegamento ipertestuale visitato" xfId="4280" builtinId="9" hidden="1"/>
    <cellStyle name="Collegamento ipertestuale visitato" xfId="4282" builtinId="9" hidden="1"/>
    <cellStyle name="Collegamento ipertestuale visitato" xfId="4284" builtinId="9" hidden="1"/>
    <cellStyle name="Collegamento ipertestuale visitato" xfId="4286" builtinId="9" hidden="1"/>
    <cellStyle name="Collegamento ipertestuale visitato" xfId="4288" builtinId="9" hidden="1"/>
    <cellStyle name="Collegamento ipertestuale visitato" xfId="4290" builtinId="9" hidden="1"/>
    <cellStyle name="Collegamento ipertestuale visitato" xfId="4292" builtinId="9" hidden="1"/>
    <cellStyle name="Collegamento ipertestuale visitato" xfId="4294" builtinId="9" hidden="1"/>
    <cellStyle name="Collegamento ipertestuale visitato" xfId="4296" builtinId="9" hidden="1"/>
    <cellStyle name="Collegamento ipertestuale visitato" xfId="4298" builtinId="9" hidden="1"/>
    <cellStyle name="Collegamento ipertestuale visitato" xfId="4300" builtinId="9" hidden="1"/>
    <cellStyle name="Collegamento ipertestuale visitato" xfId="4302" builtinId="9" hidden="1"/>
    <cellStyle name="Collegamento ipertestuale visitato" xfId="4304" builtinId="9" hidden="1"/>
    <cellStyle name="Collegamento ipertestuale visitato" xfId="4306" builtinId="9" hidden="1"/>
    <cellStyle name="Collegamento ipertestuale visitato" xfId="4308" builtinId="9" hidden="1"/>
    <cellStyle name="Collegamento ipertestuale visitato" xfId="4310" builtinId="9" hidden="1"/>
    <cellStyle name="Collegamento ipertestuale visitato" xfId="4312" builtinId="9" hidden="1"/>
    <cellStyle name="Collegamento ipertestuale visitato" xfId="4314" builtinId="9" hidden="1"/>
    <cellStyle name="Collegamento ipertestuale visitato" xfId="4316" builtinId="9" hidden="1"/>
    <cellStyle name="Collegamento ipertestuale visitato" xfId="4318" builtinId="9" hidden="1"/>
    <cellStyle name="Collegamento ipertestuale visitato" xfId="4320" builtinId="9" hidden="1"/>
    <cellStyle name="Collegamento ipertestuale visitato" xfId="4322" builtinId="9" hidden="1"/>
    <cellStyle name="Collegamento ipertestuale visitato" xfId="4324" builtinId="9" hidden="1"/>
    <cellStyle name="Collegamento ipertestuale visitato" xfId="4326" builtinId="9" hidden="1"/>
    <cellStyle name="Collegamento ipertestuale visitato" xfId="4328" builtinId="9" hidden="1"/>
    <cellStyle name="Collegamento ipertestuale visitato" xfId="4330" builtinId="9" hidden="1"/>
    <cellStyle name="Collegamento ipertestuale visitato" xfId="4332" builtinId="9" hidden="1"/>
    <cellStyle name="Collegamento ipertestuale visitato" xfId="4334" builtinId="9" hidden="1"/>
    <cellStyle name="Collegamento ipertestuale visitato" xfId="4336" builtinId="9" hidden="1"/>
    <cellStyle name="Collegamento ipertestuale visitato" xfId="4338" builtinId="9" hidden="1"/>
    <cellStyle name="Collegamento ipertestuale visitato" xfId="4340" builtinId="9" hidden="1"/>
    <cellStyle name="Collegamento ipertestuale visitato" xfId="4342" builtinId="9" hidden="1"/>
    <cellStyle name="Collegamento ipertestuale visitato" xfId="4344" builtinId="9" hidden="1"/>
    <cellStyle name="Collegamento ipertestuale visitato" xfId="4346" builtinId="9" hidden="1"/>
    <cellStyle name="Collegamento ipertestuale visitato" xfId="4348" builtinId="9" hidden="1"/>
    <cellStyle name="Collegamento ipertestuale visitato" xfId="4350" builtinId="9" hidden="1"/>
    <cellStyle name="Collegamento ipertestuale visitato" xfId="4352" builtinId="9" hidden="1"/>
    <cellStyle name="Collegamento ipertestuale visitato" xfId="4354" builtinId="9" hidden="1"/>
    <cellStyle name="Collegamento ipertestuale visitato" xfId="4356" builtinId="9" hidden="1"/>
    <cellStyle name="Collegamento ipertestuale visitato" xfId="4358" builtinId="9" hidden="1"/>
    <cellStyle name="Collegamento ipertestuale visitato" xfId="4360" builtinId="9" hidden="1"/>
    <cellStyle name="Collegamento ipertestuale visitato" xfId="4362" builtinId="9" hidden="1"/>
    <cellStyle name="Collegamento ipertestuale visitato" xfId="4364" builtinId="9" hidden="1"/>
    <cellStyle name="Collegamento ipertestuale visitato" xfId="4366" builtinId="9" hidden="1"/>
    <cellStyle name="Collegamento ipertestuale visitato" xfId="4368" builtinId="9" hidden="1"/>
    <cellStyle name="Collegamento ipertestuale visitato" xfId="4370" builtinId="9" hidden="1"/>
    <cellStyle name="Collegamento ipertestuale visitato" xfId="4372" builtinId="9" hidden="1"/>
    <cellStyle name="Collegamento ipertestuale visitato" xfId="4374" builtinId="9" hidden="1"/>
    <cellStyle name="Collegamento ipertestuale visitato" xfId="4376" builtinId="9" hidden="1"/>
    <cellStyle name="Collegamento ipertestuale visitato" xfId="4378" builtinId="9" hidden="1"/>
    <cellStyle name="Collegamento ipertestuale visitato" xfId="4380" builtinId="9" hidden="1"/>
    <cellStyle name="Collegamento ipertestuale visitato" xfId="4382" builtinId="9" hidden="1"/>
    <cellStyle name="Collegamento ipertestuale visitato" xfId="4384" builtinId="9" hidden="1"/>
    <cellStyle name="Collegamento ipertestuale visitato" xfId="4386" builtinId="9" hidden="1"/>
    <cellStyle name="Collegamento ipertestuale visitato" xfId="4388" builtinId="9" hidden="1"/>
    <cellStyle name="Collegamento ipertestuale visitato" xfId="4390" builtinId="9" hidden="1"/>
    <cellStyle name="Collegamento ipertestuale visitato" xfId="4392" builtinId="9" hidden="1"/>
    <cellStyle name="Collegamento ipertestuale visitato" xfId="4394" builtinId="9" hidden="1"/>
    <cellStyle name="Collegamento ipertestuale visitato" xfId="4396" builtinId="9" hidden="1"/>
    <cellStyle name="Collegamento ipertestuale visitato" xfId="4398" builtinId="9" hidden="1"/>
    <cellStyle name="Collegamento ipertestuale visitato" xfId="4400" builtinId="9" hidden="1"/>
    <cellStyle name="Collegamento ipertestuale visitato" xfId="4402" builtinId="9" hidden="1"/>
    <cellStyle name="Collegamento ipertestuale visitato" xfId="4404" builtinId="9" hidden="1"/>
    <cellStyle name="Collegamento ipertestuale visitato" xfId="4406" builtinId="9" hidden="1"/>
    <cellStyle name="Collegamento ipertestuale visitato" xfId="4408" builtinId="9" hidden="1"/>
    <cellStyle name="Collegamento ipertestuale visitato" xfId="4410" builtinId="9" hidden="1"/>
    <cellStyle name="Collegamento ipertestuale visitato" xfId="4412" builtinId="9" hidden="1"/>
    <cellStyle name="Collegamento ipertestuale visitato" xfId="4414" builtinId="9" hidden="1"/>
    <cellStyle name="Collegamento ipertestuale visitato" xfId="4416" builtinId="9" hidden="1"/>
    <cellStyle name="Collegamento ipertestuale visitato" xfId="4418" builtinId="9" hidden="1"/>
    <cellStyle name="Collegamento ipertestuale visitato" xfId="4420" builtinId="9" hidden="1"/>
    <cellStyle name="Collegamento ipertestuale visitato" xfId="4422" builtinId="9" hidden="1"/>
    <cellStyle name="Collegamento ipertestuale visitato" xfId="4424" builtinId="9" hidden="1"/>
    <cellStyle name="Collegamento ipertestuale visitato" xfId="4426" builtinId="9" hidden="1"/>
    <cellStyle name="Collegamento ipertestuale visitato" xfId="4428" builtinId="9" hidden="1"/>
    <cellStyle name="Collegamento ipertestuale visitato" xfId="4430" builtinId="9" hidden="1"/>
    <cellStyle name="Collegamento ipertestuale visitato" xfId="4432" builtinId="9" hidden="1"/>
    <cellStyle name="Collegamento ipertestuale visitato" xfId="4434" builtinId="9" hidden="1"/>
    <cellStyle name="Collegamento ipertestuale visitato" xfId="4436" builtinId="9" hidden="1"/>
    <cellStyle name="Collegamento ipertestuale visitato" xfId="4438" builtinId="9" hidden="1"/>
    <cellStyle name="Collegamento ipertestuale visitato" xfId="4440" builtinId="9" hidden="1"/>
    <cellStyle name="Collegamento ipertestuale visitato" xfId="4442" builtinId="9" hidden="1"/>
    <cellStyle name="Collegamento ipertestuale visitato" xfId="4444" builtinId="9" hidden="1"/>
    <cellStyle name="Collegamento ipertestuale visitato" xfId="4446" builtinId="9" hidden="1"/>
    <cellStyle name="Collegamento ipertestuale visitato" xfId="4448" builtinId="9" hidden="1"/>
    <cellStyle name="Collegamento ipertestuale visitato" xfId="4450" builtinId="9" hidden="1"/>
    <cellStyle name="Collegamento ipertestuale visitato" xfId="4452" builtinId="9" hidden="1"/>
    <cellStyle name="Collegamento ipertestuale visitato" xfId="4454" builtinId="9" hidden="1"/>
    <cellStyle name="Collegamento ipertestuale visitato" xfId="4456" builtinId="9" hidden="1"/>
    <cellStyle name="Collegamento ipertestuale visitato" xfId="4458" builtinId="9" hidden="1"/>
    <cellStyle name="Collegamento ipertestuale visitato" xfId="4460" builtinId="9" hidden="1"/>
    <cellStyle name="Collegamento ipertestuale visitato" xfId="4462" builtinId="9" hidden="1"/>
    <cellStyle name="Collegamento ipertestuale visitato" xfId="4464" builtinId="9" hidden="1"/>
    <cellStyle name="Collegamento ipertestuale visitato" xfId="4466" builtinId="9" hidden="1"/>
    <cellStyle name="Collegamento ipertestuale visitato" xfId="4468" builtinId="9" hidden="1"/>
    <cellStyle name="Collegamento ipertestuale visitato" xfId="4470" builtinId="9" hidden="1"/>
    <cellStyle name="Collegamento ipertestuale visitato" xfId="4472" builtinId="9" hidden="1"/>
    <cellStyle name="Collegamento ipertestuale visitato" xfId="4474" builtinId="9" hidden="1"/>
    <cellStyle name="Collegamento ipertestuale visitato" xfId="4476" builtinId="9" hidden="1"/>
    <cellStyle name="Collegamento ipertestuale visitato" xfId="4478" builtinId="9" hidden="1"/>
    <cellStyle name="Collegamento ipertestuale visitato" xfId="4480" builtinId="9" hidden="1"/>
    <cellStyle name="Collegamento ipertestuale visitato" xfId="4482" builtinId="9" hidden="1"/>
    <cellStyle name="Collegamento ipertestuale visitato" xfId="4484" builtinId="9" hidden="1"/>
    <cellStyle name="Collegamento ipertestuale visitato" xfId="4486" builtinId="9" hidden="1"/>
    <cellStyle name="Collegamento ipertestuale visitato" xfId="4488" builtinId="9" hidden="1"/>
    <cellStyle name="Collegamento ipertestuale visitato" xfId="4490" builtinId="9" hidden="1"/>
    <cellStyle name="Collegamento ipertestuale visitato" xfId="4492" builtinId="9" hidden="1"/>
    <cellStyle name="Collegamento ipertestuale visitato" xfId="4494" builtinId="9" hidden="1"/>
    <cellStyle name="Collegamento ipertestuale visitato" xfId="4496" builtinId="9" hidden="1"/>
    <cellStyle name="Collegamento ipertestuale visitato" xfId="4498" builtinId="9" hidden="1"/>
    <cellStyle name="Collegamento ipertestuale visitato" xfId="4500" builtinId="9" hidden="1"/>
    <cellStyle name="Collegamento ipertestuale visitato" xfId="4502" builtinId="9" hidden="1"/>
    <cellStyle name="Collegamento ipertestuale visitato" xfId="4504" builtinId="9" hidden="1"/>
    <cellStyle name="Collegamento ipertestuale visitato" xfId="4506" builtinId="9" hidden="1"/>
    <cellStyle name="Collegamento ipertestuale visitato" xfId="4508" builtinId="9" hidden="1"/>
    <cellStyle name="Collegamento ipertestuale visitato" xfId="4510" builtinId="9" hidden="1"/>
    <cellStyle name="Collegamento ipertestuale visitato" xfId="4512" builtinId="9" hidden="1"/>
    <cellStyle name="Collegamento ipertestuale visitato" xfId="4514" builtinId="9" hidden="1"/>
    <cellStyle name="Collegamento ipertestuale visitato" xfId="4516" builtinId="9" hidden="1"/>
    <cellStyle name="Collegamento ipertestuale visitato" xfId="4518" builtinId="9" hidden="1"/>
    <cellStyle name="Collegamento ipertestuale visitato" xfId="4520" builtinId="9" hidden="1"/>
    <cellStyle name="Collegamento ipertestuale visitato" xfId="4522" builtinId="9" hidden="1"/>
    <cellStyle name="Collegamento ipertestuale visitato" xfId="4524" builtinId="9" hidden="1"/>
    <cellStyle name="Collegamento ipertestuale visitato" xfId="4526" builtinId="9" hidden="1"/>
    <cellStyle name="Collegamento ipertestuale visitato" xfId="4528" builtinId="9" hidden="1"/>
    <cellStyle name="Collegamento ipertestuale visitato" xfId="4530" builtinId="9" hidden="1"/>
    <cellStyle name="Collegamento ipertestuale visitato" xfId="4532" builtinId="9" hidden="1"/>
    <cellStyle name="Collegamento ipertestuale visitato" xfId="4534" builtinId="9" hidden="1"/>
    <cellStyle name="Collegamento ipertestuale visitato" xfId="4536" builtinId="9" hidden="1"/>
    <cellStyle name="Collegamento ipertestuale visitato" xfId="4538" builtinId="9" hidden="1"/>
    <cellStyle name="Collegamento ipertestuale visitato" xfId="4540" builtinId="9" hidden="1"/>
    <cellStyle name="Collegamento ipertestuale visitato" xfId="4542" builtinId="9" hidden="1"/>
    <cellStyle name="Collegamento ipertestuale visitato" xfId="4544" builtinId="9" hidden="1"/>
    <cellStyle name="Collegamento ipertestuale visitato" xfId="4546" builtinId="9" hidden="1"/>
    <cellStyle name="Collegamento ipertestuale visitato" xfId="4548" builtinId="9" hidden="1"/>
    <cellStyle name="Euro" xfId="1"/>
    <cellStyle name="Normale" xfId="0" builtinId="0"/>
    <cellStyle name="Valuta" xfId="4549" builtinId="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155319</xdr:rowOff>
    </xdr:to>
    <xdr:sp macro="" textlink="">
      <xdr:nvSpPr>
        <xdr:cNvPr id="2" name="AutoShape 1" descr="Immagine"/>
        <xdr:cNvSpPr>
          <a:spLocks noChangeAspect="1" noChangeArrowheads="1"/>
        </xdr:cNvSpPr>
      </xdr:nvSpPr>
      <xdr:spPr bwMode="auto">
        <a:xfrm>
          <a:off x="0" y="18240375"/>
          <a:ext cx="304800" cy="304800"/>
        </a:xfrm>
        <a:prstGeom prst="rect">
          <a:avLst/>
        </a:prstGeom>
        <a:noFill/>
      </xdr:spPr>
    </xdr:sp>
    <xdr:clientData/>
  </xdr:two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5" name="AutoShape 1" descr="Immagine"/>
        <xdr:cNvSpPr>
          <a:spLocks noChangeAspect="1" noChangeArrowheads="1"/>
        </xdr:cNvSpPr>
      </xdr:nvSpPr>
      <xdr:spPr bwMode="auto">
        <a:xfrm>
          <a:off x="0" y="1265872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6" name="AutoShape 1" descr="Immagine"/>
        <xdr:cNvSpPr>
          <a:spLocks noChangeAspect="1" noChangeArrowheads="1"/>
        </xdr:cNvSpPr>
      </xdr:nvSpPr>
      <xdr:spPr bwMode="auto">
        <a:xfrm>
          <a:off x="0" y="1265872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7" name="AutoShape 1" descr="Immagine"/>
        <xdr:cNvSpPr>
          <a:spLocks noChangeAspect="1" noChangeArrowheads="1"/>
        </xdr:cNvSpPr>
      </xdr:nvSpPr>
      <xdr:spPr bwMode="auto">
        <a:xfrm>
          <a:off x="0" y="1265872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8" name="AutoShape 1" descr="Immagine"/>
        <xdr:cNvSpPr>
          <a:spLocks noChangeAspect="1" noChangeArrowheads="1"/>
        </xdr:cNvSpPr>
      </xdr:nvSpPr>
      <xdr:spPr bwMode="auto">
        <a:xfrm>
          <a:off x="0" y="1265872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9" name="AutoShape 1" descr="Immagine"/>
        <xdr:cNvSpPr>
          <a:spLocks noChangeAspect="1" noChangeArrowheads="1"/>
        </xdr:cNvSpPr>
      </xdr:nvSpPr>
      <xdr:spPr bwMode="auto">
        <a:xfrm>
          <a:off x="0" y="1323975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10" name="AutoShape 1" descr="Immagine"/>
        <xdr:cNvSpPr>
          <a:spLocks noChangeAspect="1" noChangeArrowheads="1"/>
        </xdr:cNvSpPr>
      </xdr:nvSpPr>
      <xdr:spPr bwMode="auto">
        <a:xfrm>
          <a:off x="0" y="13239750"/>
          <a:ext cx="304800" cy="304800"/>
        </a:xfrm>
        <a:prstGeom prst="rect">
          <a:avLst/>
        </a:prstGeom>
        <a:noFill/>
      </xdr:spPr>
    </xdr:sp>
    <xdr:clientData/>
  </xdr:oneCellAnchor>
  <xdr:twoCellAnchor editAs="oneCell">
    <xdr:from>
      <xdr:col>0</xdr:col>
      <xdr:colOff>0</xdr:colOff>
      <xdr:row>223</xdr:row>
      <xdr:rowOff>0</xdr:rowOff>
    </xdr:from>
    <xdr:to>
      <xdr:col>0</xdr:col>
      <xdr:colOff>304800</xdr:colOff>
      <xdr:row>224</xdr:row>
      <xdr:rowOff>155319</xdr:rowOff>
    </xdr:to>
    <xdr:sp macro="" textlink="">
      <xdr:nvSpPr>
        <xdr:cNvPr id="11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17879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304800</xdr:colOff>
      <xdr:row>224</xdr:row>
      <xdr:rowOff>155319</xdr:rowOff>
    </xdr:to>
    <xdr:sp macro="" textlink="">
      <xdr:nvSpPr>
        <xdr:cNvPr id="12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17879"/>
        </a:xfrm>
        <a:prstGeom prst="rect">
          <a:avLst/>
        </a:prstGeom>
        <a:noFill/>
      </xdr:spPr>
    </xdr:sp>
    <xdr:clientData/>
  </xdr:twoCellAnchor>
  <xdr:oneCellAnchor>
    <xdr:from>
      <xdr:col>0</xdr:col>
      <xdr:colOff>0</xdr:colOff>
      <xdr:row>223</xdr:row>
      <xdr:rowOff>0</xdr:rowOff>
    </xdr:from>
    <xdr:ext cx="304800" cy="304800"/>
    <xdr:sp macro="" textlink="">
      <xdr:nvSpPr>
        <xdr:cNvPr id="13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223</xdr:row>
      <xdr:rowOff>0</xdr:rowOff>
    </xdr:from>
    <xdr:ext cx="304800" cy="304800"/>
    <xdr:sp macro="" textlink="">
      <xdr:nvSpPr>
        <xdr:cNvPr id="14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223</xdr:row>
      <xdr:rowOff>0</xdr:rowOff>
    </xdr:from>
    <xdr:ext cx="304800" cy="304800"/>
    <xdr:sp macro="" textlink="">
      <xdr:nvSpPr>
        <xdr:cNvPr id="15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223</xdr:row>
      <xdr:rowOff>0</xdr:rowOff>
    </xdr:from>
    <xdr:ext cx="304800" cy="304800"/>
    <xdr:sp macro="" textlink="">
      <xdr:nvSpPr>
        <xdr:cNvPr id="16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223</xdr:row>
      <xdr:rowOff>0</xdr:rowOff>
    </xdr:from>
    <xdr:ext cx="304800" cy="304800"/>
    <xdr:sp macro="" textlink="">
      <xdr:nvSpPr>
        <xdr:cNvPr id="17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223</xdr:row>
      <xdr:rowOff>0</xdr:rowOff>
    </xdr:from>
    <xdr:ext cx="304800" cy="304800"/>
    <xdr:sp macro="" textlink="">
      <xdr:nvSpPr>
        <xdr:cNvPr id="18" name="AutoShape 1" descr="Immagine"/>
        <xdr:cNvSpPr>
          <a:spLocks noChangeAspect="1" noChangeArrowheads="1"/>
        </xdr:cNvSpPr>
      </xdr:nvSpPr>
      <xdr:spPr bwMode="auto">
        <a:xfrm>
          <a:off x="0" y="54864000"/>
          <a:ext cx="304800" cy="304800"/>
        </a:xfrm>
        <a:prstGeom prst="rect">
          <a:avLst/>
        </a:prstGeom>
        <a:noFill/>
      </xdr:spPr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865"/>
  <sheetViews>
    <sheetView tabSelected="1" zoomScale="80" zoomScaleNormal="80" zoomScalePageLayoutView="125" workbookViewId="0">
      <pane ySplit="1" topLeftCell="A659" activePane="bottomLeft" state="frozen"/>
      <selection activeCell="B1" sqref="B1"/>
      <selection pane="bottomLeft" activeCell="K685" sqref="A1:K685"/>
    </sheetView>
  </sheetViews>
  <sheetFormatPr defaultColWidth="9.140625" defaultRowHeight="12.75" x14ac:dyDescent="0.2"/>
  <cols>
    <col min="1" max="1" width="58.5703125" style="2" customWidth="1"/>
    <col min="2" max="2" width="11.5703125" style="2" customWidth="1"/>
    <col min="3" max="3" width="14.28515625" style="6" customWidth="1"/>
    <col min="4" max="4" width="15.85546875" style="5" customWidth="1"/>
    <col min="5" max="5" width="16.28515625" style="5" customWidth="1"/>
    <col min="6" max="6" width="15.5703125" style="5" customWidth="1"/>
    <col min="7" max="7" width="18" style="5" customWidth="1"/>
    <col min="8" max="8" width="17.7109375" style="5" customWidth="1"/>
    <col min="9" max="9" width="16.140625" style="5" customWidth="1"/>
    <col min="10" max="10" width="13.140625" style="2" customWidth="1"/>
    <col min="11" max="11" width="19.42578125" style="2" customWidth="1"/>
    <col min="12" max="16384" width="9.140625" style="2"/>
  </cols>
  <sheetData>
    <row r="1" spans="1:11" s="3" customFormat="1" ht="54" customHeight="1" x14ac:dyDescent="0.2">
      <c r="A1" s="1" t="s">
        <v>462</v>
      </c>
      <c r="B1" s="70" t="s">
        <v>720</v>
      </c>
      <c r="C1" s="70" t="s">
        <v>721</v>
      </c>
      <c r="D1" s="70" t="s">
        <v>723</v>
      </c>
      <c r="E1" s="70" t="s">
        <v>724</v>
      </c>
      <c r="F1" s="70" t="s">
        <v>725</v>
      </c>
      <c r="G1" s="70" t="s">
        <v>726</v>
      </c>
      <c r="H1" s="70" t="s">
        <v>727</v>
      </c>
      <c r="I1" s="70" t="s">
        <v>727</v>
      </c>
      <c r="J1" s="70" t="s">
        <v>728</v>
      </c>
      <c r="K1" s="70" t="s">
        <v>719</v>
      </c>
    </row>
    <row r="2" spans="1:11" s="3" customFormat="1" ht="21" x14ac:dyDescent="0.35">
      <c r="A2" s="7" t="s">
        <v>117</v>
      </c>
      <c r="B2" s="8"/>
      <c r="C2" s="9"/>
      <c r="D2" s="9"/>
      <c r="E2" s="9"/>
      <c r="F2" s="9"/>
      <c r="G2" s="9"/>
      <c r="H2" s="9"/>
      <c r="I2" s="9"/>
      <c r="J2" s="8"/>
      <c r="K2" s="8"/>
    </row>
    <row r="3" spans="1:11" x14ac:dyDescent="0.2">
      <c r="A3" s="10" t="s">
        <v>74</v>
      </c>
      <c r="B3" s="11">
        <v>1500</v>
      </c>
      <c r="C3" s="12" t="s">
        <v>346</v>
      </c>
      <c r="D3" s="82">
        <v>6.6133333333333336E-2</v>
      </c>
      <c r="E3" s="82">
        <f t="shared" ref="E3:E18" si="0">PRODUCT(D3,B3)</f>
        <v>99.2</v>
      </c>
      <c r="F3" s="82"/>
      <c r="G3" s="82"/>
      <c r="H3" s="82">
        <v>0.23261100000000001</v>
      </c>
      <c r="I3" s="82">
        <f t="shared" ref="I3:I49" si="1">PRODUCT(H3,B3)</f>
        <v>348.91650000000004</v>
      </c>
      <c r="J3" s="78">
        <f t="shared" ref="J3:J49" si="2">MIN(D3:I3)</f>
        <v>6.6133333333333336E-2</v>
      </c>
      <c r="K3" s="71">
        <f t="shared" ref="K3:K49" si="3">PRODUCT(J3,B3)</f>
        <v>99.2</v>
      </c>
    </row>
    <row r="4" spans="1:11" x14ac:dyDescent="0.2">
      <c r="A4" s="10" t="s">
        <v>10</v>
      </c>
      <c r="B4" s="11">
        <v>3000</v>
      </c>
      <c r="C4" s="12" t="s">
        <v>346</v>
      </c>
      <c r="D4" s="82">
        <v>2.9336000000000001E-2</v>
      </c>
      <c r="E4" s="82">
        <f t="shared" si="0"/>
        <v>88.00800000000001</v>
      </c>
      <c r="F4" s="82">
        <v>8.2000000000000003E-2</v>
      </c>
      <c r="G4" s="82">
        <f>PRODUCT(F4,B4)</f>
        <v>246</v>
      </c>
      <c r="H4" s="82">
        <v>4.6248499999999991E-2</v>
      </c>
      <c r="I4" s="82">
        <f t="shared" si="1"/>
        <v>138.74549999999996</v>
      </c>
      <c r="J4" s="78">
        <f t="shared" si="2"/>
        <v>2.9336000000000001E-2</v>
      </c>
      <c r="K4" s="71">
        <f t="shared" si="3"/>
        <v>88.00800000000001</v>
      </c>
    </row>
    <row r="5" spans="1:11" x14ac:dyDescent="0.2">
      <c r="A5" s="10" t="s">
        <v>9</v>
      </c>
      <c r="B5" s="11">
        <v>800</v>
      </c>
      <c r="C5" s="12" t="s">
        <v>346</v>
      </c>
      <c r="D5" s="82">
        <v>0.10440000000000001</v>
      </c>
      <c r="E5" s="82">
        <f t="shared" si="0"/>
        <v>83.52000000000001</v>
      </c>
      <c r="F5" s="82"/>
      <c r="G5" s="82"/>
      <c r="H5" s="82">
        <v>0.28056799999999998</v>
      </c>
      <c r="I5" s="82">
        <f t="shared" si="1"/>
        <v>224.45439999999999</v>
      </c>
      <c r="J5" s="78">
        <f t="shared" si="2"/>
        <v>0.10440000000000001</v>
      </c>
      <c r="K5" s="71">
        <f t="shared" si="3"/>
        <v>83.52000000000001</v>
      </c>
    </row>
    <row r="6" spans="1:11" x14ac:dyDescent="0.2">
      <c r="A6" s="10" t="s">
        <v>9</v>
      </c>
      <c r="B6" s="11">
        <v>4000</v>
      </c>
      <c r="C6" s="12" t="s">
        <v>346</v>
      </c>
      <c r="D6" s="82">
        <v>0.10440000000000001</v>
      </c>
      <c r="E6" s="82">
        <f t="shared" si="0"/>
        <v>417.6</v>
      </c>
      <c r="F6" s="82"/>
      <c r="G6" s="82"/>
      <c r="H6" s="82">
        <v>0.28056799999999998</v>
      </c>
      <c r="I6" s="82">
        <f t="shared" si="1"/>
        <v>1122.2719999999999</v>
      </c>
      <c r="J6" s="78">
        <f t="shared" si="2"/>
        <v>0.10440000000000001</v>
      </c>
      <c r="K6" s="71">
        <f t="shared" si="3"/>
        <v>417.6</v>
      </c>
    </row>
    <row r="7" spans="1:11" x14ac:dyDescent="0.2">
      <c r="A7" s="10" t="s">
        <v>12</v>
      </c>
      <c r="B7" s="11">
        <v>3000</v>
      </c>
      <c r="C7" s="12" t="s">
        <v>346</v>
      </c>
      <c r="D7" s="82">
        <v>1.2216000000000001E-2</v>
      </c>
      <c r="E7" s="82">
        <f t="shared" si="0"/>
        <v>36.648000000000003</v>
      </c>
      <c r="F7" s="82">
        <v>1.0200000000000001E-2</v>
      </c>
      <c r="G7" s="82">
        <f>PRODUCT(F7,B7)</f>
        <v>30.6</v>
      </c>
      <c r="H7" s="82">
        <v>2.6939899999999999E-2</v>
      </c>
      <c r="I7" s="82">
        <f t="shared" si="1"/>
        <v>80.819699999999997</v>
      </c>
      <c r="J7" s="78">
        <f t="shared" si="2"/>
        <v>1.0200000000000001E-2</v>
      </c>
      <c r="K7" s="71">
        <f t="shared" si="3"/>
        <v>30.6</v>
      </c>
    </row>
    <row r="8" spans="1:11" x14ac:dyDescent="0.2">
      <c r="A8" s="10" t="s">
        <v>13</v>
      </c>
      <c r="B8" s="11">
        <v>800</v>
      </c>
      <c r="C8" s="12" t="s">
        <v>346</v>
      </c>
      <c r="D8" s="82">
        <v>0.11146666666666666</v>
      </c>
      <c r="E8" s="82">
        <f t="shared" si="0"/>
        <v>89.173333333333332</v>
      </c>
      <c r="F8" s="82"/>
      <c r="G8" s="82"/>
      <c r="H8" s="82">
        <v>0.27636899999999998</v>
      </c>
      <c r="I8" s="82">
        <f t="shared" si="1"/>
        <v>221.09519999999998</v>
      </c>
      <c r="J8" s="78">
        <f t="shared" si="2"/>
        <v>0.11146666666666666</v>
      </c>
      <c r="K8" s="71">
        <f t="shared" si="3"/>
        <v>89.173333333333332</v>
      </c>
    </row>
    <row r="9" spans="1:11" x14ac:dyDescent="0.2">
      <c r="A9" s="10" t="s">
        <v>48</v>
      </c>
      <c r="B9" s="11">
        <v>3000</v>
      </c>
      <c r="C9" s="12" t="s">
        <v>346</v>
      </c>
      <c r="D9" s="82">
        <v>2.9327999999999996E-2</v>
      </c>
      <c r="E9" s="82">
        <f t="shared" si="0"/>
        <v>87.983999999999995</v>
      </c>
      <c r="F9" s="82"/>
      <c r="G9" s="82"/>
      <c r="H9" s="82">
        <v>6.1663249999999996E-2</v>
      </c>
      <c r="I9" s="82">
        <f t="shared" si="1"/>
        <v>184.98974999999999</v>
      </c>
      <c r="J9" s="78">
        <f t="shared" si="2"/>
        <v>2.9327999999999996E-2</v>
      </c>
      <c r="K9" s="71">
        <f t="shared" si="3"/>
        <v>87.983999999999995</v>
      </c>
    </row>
    <row r="10" spans="1:11" x14ac:dyDescent="0.2">
      <c r="A10" s="10" t="s">
        <v>49</v>
      </c>
      <c r="B10" s="11">
        <v>200</v>
      </c>
      <c r="C10" s="12" t="s">
        <v>346</v>
      </c>
      <c r="D10" s="82">
        <v>0.55200000000000005</v>
      </c>
      <c r="E10" s="80">
        <f t="shared" si="0"/>
        <v>110.4</v>
      </c>
      <c r="F10" s="82">
        <v>0.36</v>
      </c>
      <c r="G10" s="80">
        <f>PRODUCT(F10,B10)</f>
        <v>72</v>
      </c>
      <c r="H10" s="82">
        <v>1.1558299999999999</v>
      </c>
      <c r="I10" s="80">
        <f t="shared" si="1"/>
        <v>231.166</v>
      </c>
      <c r="J10" s="78">
        <f t="shared" si="2"/>
        <v>0.36</v>
      </c>
      <c r="K10" s="71">
        <f t="shared" si="3"/>
        <v>72</v>
      </c>
    </row>
    <row r="11" spans="1:11" x14ac:dyDescent="0.2">
      <c r="A11" s="10" t="s">
        <v>69</v>
      </c>
      <c r="B11" s="11">
        <v>150000</v>
      </c>
      <c r="C11" s="12" t="s">
        <v>346</v>
      </c>
      <c r="D11" s="82">
        <v>4.2333333333333329E-3</v>
      </c>
      <c r="E11" s="80">
        <f t="shared" si="0"/>
        <v>634.99999999999989</v>
      </c>
      <c r="F11" s="82">
        <v>1.01E-2</v>
      </c>
      <c r="G11" s="80">
        <f>PRODUCT(F11,B11)</f>
        <v>1515</v>
      </c>
      <c r="H11" s="82">
        <v>1.1041500000000001E-2</v>
      </c>
      <c r="I11" s="80">
        <f t="shared" si="1"/>
        <v>1656.2250000000001</v>
      </c>
      <c r="J11" s="78">
        <f t="shared" si="2"/>
        <v>4.2333333333333329E-3</v>
      </c>
      <c r="K11" s="71">
        <f t="shared" si="3"/>
        <v>634.99999999999989</v>
      </c>
    </row>
    <row r="12" spans="1:11" x14ac:dyDescent="0.2">
      <c r="A12" s="10" t="s">
        <v>11</v>
      </c>
      <c r="B12" s="11">
        <v>2300</v>
      </c>
      <c r="C12" s="12" t="s">
        <v>346</v>
      </c>
      <c r="D12" s="82">
        <v>0.14459999999999998</v>
      </c>
      <c r="E12" s="80">
        <f t="shared" si="0"/>
        <v>332.57999999999993</v>
      </c>
      <c r="F12" s="82"/>
      <c r="G12" s="80"/>
      <c r="H12" s="82">
        <v>1.1041500000000001E-2</v>
      </c>
      <c r="I12" s="80">
        <f t="shared" si="1"/>
        <v>25.395450000000004</v>
      </c>
      <c r="J12" s="78">
        <f t="shared" si="2"/>
        <v>1.1041500000000001E-2</v>
      </c>
      <c r="K12" s="71">
        <f t="shared" si="3"/>
        <v>25.395450000000004</v>
      </c>
    </row>
    <row r="13" spans="1:11" x14ac:dyDescent="0.2">
      <c r="A13" s="10" t="s">
        <v>16</v>
      </c>
      <c r="B13" s="11">
        <v>1500</v>
      </c>
      <c r="C13" s="12" t="s">
        <v>346</v>
      </c>
      <c r="D13" s="82">
        <v>6.3750000000000001E-2</v>
      </c>
      <c r="E13" s="80">
        <f t="shared" si="0"/>
        <v>95.625</v>
      </c>
      <c r="F13" s="82"/>
      <c r="G13" s="80"/>
      <c r="H13" s="82">
        <v>0.36507499999999998</v>
      </c>
      <c r="I13" s="80">
        <f t="shared" si="1"/>
        <v>547.61249999999995</v>
      </c>
      <c r="J13" s="78">
        <f t="shared" si="2"/>
        <v>6.3750000000000001E-2</v>
      </c>
      <c r="K13" s="71">
        <f t="shared" si="3"/>
        <v>95.625</v>
      </c>
    </row>
    <row r="14" spans="1:11" x14ac:dyDescent="0.2">
      <c r="A14" s="10" t="s">
        <v>15</v>
      </c>
      <c r="B14" s="11">
        <v>600</v>
      </c>
      <c r="C14" s="12" t="s">
        <v>346</v>
      </c>
      <c r="D14" s="82">
        <v>0.30199999999999999</v>
      </c>
      <c r="E14" s="80">
        <f t="shared" si="0"/>
        <v>181.2</v>
      </c>
      <c r="F14" s="82"/>
      <c r="G14" s="80"/>
      <c r="H14" s="82">
        <v>0.74209249999999993</v>
      </c>
      <c r="I14" s="80">
        <f t="shared" si="1"/>
        <v>445.25549999999998</v>
      </c>
      <c r="J14" s="78">
        <f t="shared" si="2"/>
        <v>0.30199999999999999</v>
      </c>
      <c r="K14" s="71">
        <f t="shared" si="3"/>
        <v>181.2</v>
      </c>
    </row>
    <row r="15" spans="1:11" x14ac:dyDescent="0.2">
      <c r="A15" s="10" t="s">
        <v>81</v>
      </c>
      <c r="B15" s="11">
        <v>800</v>
      </c>
      <c r="C15" s="12" t="s">
        <v>346</v>
      </c>
      <c r="D15" s="82">
        <v>6.6751999999999992E-2</v>
      </c>
      <c r="E15" s="80">
        <f t="shared" si="0"/>
        <v>53.401599999999995</v>
      </c>
      <c r="F15" s="82"/>
      <c r="G15" s="80"/>
      <c r="H15" s="82">
        <v>0.140488</v>
      </c>
      <c r="I15" s="80">
        <f t="shared" si="1"/>
        <v>112.3904</v>
      </c>
      <c r="J15" s="78">
        <f t="shared" si="2"/>
        <v>6.6751999999999992E-2</v>
      </c>
      <c r="K15" s="71">
        <f t="shared" si="3"/>
        <v>53.401599999999995</v>
      </c>
    </row>
    <row r="16" spans="1:11" x14ac:dyDescent="0.2">
      <c r="A16" s="10" t="s">
        <v>0</v>
      </c>
      <c r="B16" s="11">
        <v>1500</v>
      </c>
      <c r="C16" s="12" t="s">
        <v>346</v>
      </c>
      <c r="D16" s="82">
        <v>6.3750000000000001E-2</v>
      </c>
      <c r="E16" s="80">
        <f t="shared" si="0"/>
        <v>95.625</v>
      </c>
      <c r="F16" s="82"/>
      <c r="G16" s="80"/>
      <c r="H16" s="82">
        <v>0.13069600000000001</v>
      </c>
      <c r="I16" s="80">
        <f t="shared" si="1"/>
        <v>196.04400000000001</v>
      </c>
      <c r="J16" s="78">
        <f t="shared" si="2"/>
        <v>6.3750000000000001E-2</v>
      </c>
      <c r="K16" s="71">
        <f t="shared" si="3"/>
        <v>95.625</v>
      </c>
    </row>
    <row r="17" spans="1:11" x14ac:dyDescent="0.2">
      <c r="A17" s="10" t="s">
        <v>70</v>
      </c>
      <c r="B17" s="11">
        <v>46000</v>
      </c>
      <c r="C17" s="12" t="s">
        <v>346</v>
      </c>
      <c r="D17" s="82">
        <v>4.5449999999999996E-3</v>
      </c>
      <c r="E17" s="80">
        <f t="shared" si="0"/>
        <v>209.07</v>
      </c>
      <c r="F17" s="82">
        <v>3.9500000000000004E-3</v>
      </c>
      <c r="G17" s="80">
        <f>PRODUCT(F17,B17)</f>
        <v>181.70000000000002</v>
      </c>
      <c r="H17" s="82">
        <v>7.1340500000000003E-3</v>
      </c>
      <c r="I17" s="80">
        <f t="shared" si="1"/>
        <v>328.16630000000004</v>
      </c>
      <c r="J17" s="78">
        <f t="shared" si="2"/>
        <v>3.9500000000000004E-3</v>
      </c>
      <c r="K17" s="71">
        <f t="shared" si="3"/>
        <v>181.70000000000002</v>
      </c>
    </row>
    <row r="18" spans="1:11" x14ac:dyDescent="0.2">
      <c r="A18" s="10" t="s">
        <v>71</v>
      </c>
      <c r="B18" s="11">
        <v>6000</v>
      </c>
      <c r="C18" s="12" t="s">
        <v>346</v>
      </c>
      <c r="D18" s="82">
        <v>1.4599999999999998E-2</v>
      </c>
      <c r="E18" s="80">
        <f t="shared" si="0"/>
        <v>87.6</v>
      </c>
      <c r="F18" s="82">
        <v>1.8200000000000001E-2</v>
      </c>
      <c r="G18" s="80">
        <f>PRODUCT(F18,B18)</f>
        <v>109.2</v>
      </c>
      <c r="H18" s="82">
        <v>1.7004249999999999E-2</v>
      </c>
      <c r="I18" s="80">
        <f t="shared" si="1"/>
        <v>102.02549999999999</v>
      </c>
      <c r="J18" s="78">
        <f t="shared" si="2"/>
        <v>1.4599999999999998E-2</v>
      </c>
      <c r="K18" s="71">
        <f t="shared" si="3"/>
        <v>87.6</v>
      </c>
    </row>
    <row r="19" spans="1:11" x14ac:dyDescent="0.2">
      <c r="A19" s="10" t="s">
        <v>53</v>
      </c>
      <c r="B19" s="11">
        <v>200</v>
      </c>
      <c r="C19" s="12" t="s">
        <v>346</v>
      </c>
      <c r="D19" s="82"/>
      <c r="E19" s="80"/>
      <c r="F19" s="82"/>
      <c r="G19" s="80"/>
      <c r="H19" s="82">
        <v>1.2325849999999998</v>
      </c>
      <c r="I19" s="80">
        <f t="shared" si="1"/>
        <v>246.51699999999997</v>
      </c>
      <c r="J19" s="78">
        <f t="shared" si="2"/>
        <v>1.2325849999999998</v>
      </c>
      <c r="K19" s="71">
        <f t="shared" si="3"/>
        <v>246.51699999999997</v>
      </c>
    </row>
    <row r="20" spans="1:11" x14ac:dyDescent="0.2">
      <c r="A20" s="10" t="s">
        <v>72</v>
      </c>
      <c r="B20" s="11">
        <v>3000</v>
      </c>
      <c r="C20" s="12" t="s">
        <v>346</v>
      </c>
      <c r="D20" s="82">
        <v>5.2176E-2</v>
      </c>
      <c r="E20" s="80">
        <f t="shared" ref="E20:E43" si="4">PRODUCT(D20,B20)</f>
        <v>156.52799999999999</v>
      </c>
      <c r="F20" s="82">
        <v>0.10340000000000001</v>
      </c>
      <c r="G20" s="80">
        <f>PRODUCT(F20,B20)</f>
        <v>310.20000000000005</v>
      </c>
      <c r="H20" s="82">
        <v>0.1016005</v>
      </c>
      <c r="I20" s="80">
        <f t="shared" si="1"/>
        <v>304.80149999999998</v>
      </c>
      <c r="J20" s="78">
        <f t="shared" si="2"/>
        <v>5.2176E-2</v>
      </c>
      <c r="K20" s="71">
        <f t="shared" si="3"/>
        <v>156.52799999999999</v>
      </c>
    </row>
    <row r="21" spans="1:11" x14ac:dyDescent="0.2">
      <c r="A21" s="10" t="s">
        <v>54</v>
      </c>
      <c r="B21" s="11">
        <v>15400</v>
      </c>
      <c r="C21" s="12" t="s">
        <v>346</v>
      </c>
      <c r="D21" s="82">
        <v>4.0736000000000001E-3</v>
      </c>
      <c r="E21" s="80">
        <f t="shared" si="4"/>
        <v>62.733440000000002</v>
      </c>
      <c r="F21" s="82">
        <v>5.1999999999999998E-3</v>
      </c>
      <c r="G21" s="80">
        <f>PRODUCT(F21,B21)</f>
        <v>80.08</v>
      </c>
      <c r="H21" s="82">
        <v>6.7948999999999996E-3</v>
      </c>
      <c r="I21" s="80">
        <f t="shared" si="1"/>
        <v>104.64146</v>
      </c>
      <c r="J21" s="78">
        <f t="shared" si="2"/>
        <v>4.0736000000000001E-3</v>
      </c>
      <c r="K21" s="71">
        <f t="shared" si="3"/>
        <v>62.733440000000002</v>
      </c>
    </row>
    <row r="22" spans="1:11" x14ac:dyDescent="0.2">
      <c r="A22" s="10" t="s">
        <v>55</v>
      </c>
      <c r="B22" s="11">
        <v>46200</v>
      </c>
      <c r="C22" s="12" t="s">
        <v>346</v>
      </c>
      <c r="D22" s="82">
        <v>4.5449999999999996E-3</v>
      </c>
      <c r="E22" s="80">
        <f t="shared" si="4"/>
        <v>209.97899999999998</v>
      </c>
      <c r="F22" s="82"/>
      <c r="G22" s="80"/>
      <c r="H22" s="82">
        <v>6.7948999999999996E-3</v>
      </c>
      <c r="I22" s="80">
        <f t="shared" si="1"/>
        <v>313.92437999999999</v>
      </c>
      <c r="J22" s="78">
        <f t="shared" si="2"/>
        <v>4.5449999999999996E-3</v>
      </c>
      <c r="K22" s="71">
        <f t="shared" si="3"/>
        <v>209.97899999999998</v>
      </c>
    </row>
    <row r="23" spans="1:11" x14ac:dyDescent="0.2">
      <c r="A23" s="10" t="s">
        <v>77</v>
      </c>
      <c r="B23" s="11">
        <v>1600</v>
      </c>
      <c r="C23" s="12" t="s">
        <v>346</v>
      </c>
      <c r="D23" s="82">
        <v>0.13150000000000001</v>
      </c>
      <c r="E23" s="80">
        <f t="shared" si="4"/>
        <v>210.4</v>
      </c>
      <c r="F23" s="82">
        <v>0.505</v>
      </c>
      <c r="G23" s="80">
        <f>PRODUCT(F23,B23)</f>
        <v>808</v>
      </c>
      <c r="H23" s="82">
        <v>0.24651699999999996</v>
      </c>
      <c r="I23" s="80">
        <f t="shared" si="1"/>
        <v>394.42719999999991</v>
      </c>
      <c r="J23" s="78">
        <f t="shared" si="2"/>
        <v>0.13150000000000001</v>
      </c>
      <c r="K23" s="71">
        <f t="shared" si="3"/>
        <v>210.4</v>
      </c>
    </row>
    <row r="24" spans="1:11" x14ac:dyDescent="0.2">
      <c r="A24" s="10" t="s">
        <v>33</v>
      </c>
      <c r="B24" s="11">
        <v>1600</v>
      </c>
      <c r="C24" s="12" t="s">
        <v>346</v>
      </c>
      <c r="D24" s="82">
        <v>4.1200000000000001E-2</v>
      </c>
      <c r="E24" s="80">
        <f t="shared" si="4"/>
        <v>65.92</v>
      </c>
      <c r="F24" s="82">
        <v>7.6999999999999999E-2</v>
      </c>
      <c r="G24" s="80">
        <f>PRODUCT(F24,B24)</f>
        <v>123.2</v>
      </c>
      <c r="H24" s="82">
        <v>0.10653899999999999</v>
      </c>
      <c r="I24" s="80">
        <f t="shared" si="1"/>
        <v>170.4624</v>
      </c>
      <c r="J24" s="78">
        <f t="shared" si="2"/>
        <v>4.1200000000000001E-2</v>
      </c>
      <c r="K24" s="71">
        <f t="shared" si="3"/>
        <v>65.92</v>
      </c>
    </row>
    <row r="25" spans="1:11" x14ac:dyDescent="0.2">
      <c r="A25" s="10" t="s">
        <v>34</v>
      </c>
      <c r="B25" s="11">
        <v>800</v>
      </c>
      <c r="C25" s="12" t="s">
        <v>346</v>
      </c>
      <c r="D25" s="82">
        <v>0.10196</v>
      </c>
      <c r="E25" s="80">
        <f t="shared" si="4"/>
        <v>81.567999999999998</v>
      </c>
      <c r="F25" s="82"/>
      <c r="G25" s="80"/>
      <c r="H25" s="82">
        <v>0.196078</v>
      </c>
      <c r="I25" s="80">
        <f t="shared" si="1"/>
        <v>156.86240000000001</v>
      </c>
      <c r="J25" s="78">
        <f t="shared" si="2"/>
        <v>0.10196</v>
      </c>
      <c r="K25" s="71">
        <f t="shared" si="3"/>
        <v>81.567999999999998</v>
      </c>
    </row>
    <row r="26" spans="1:11" x14ac:dyDescent="0.2">
      <c r="A26" s="10" t="s">
        <v>73</v>
      </c>
      <c r="B26" s="11">
        <v>1500</v>
      </c>
      <c r="C26" s="12" t="s">
        <v>346</v>
      </c>
      <c r="D26" s="82">
        <v>5.7750000000000003E-2</v>
      </c>
      <c r="E26" s="80">
        <f t="shared" si="4"/>
        <v>86.625</v>
      </c>
      <c r="F26" s="82">
        <v>0.22500000000000001</v>
      </c>
      <c r="G26" s="80">
        <f>PRODUCT(F26,B26)</f>
        <v>337.5</v>
      </c>
      <c r="H26" s="82">
        <v>0.11169</v>
      </c>
      <c r="I26" s="80">
        <f t="shared" si="1"/>
        <v>167.535</v>
      </c>
      <c r="J26" s="78">
        <f t="shared" si="2"/>
        <v>5.7750000000000003E-2</v>
      </c>
      <c r="K26" s="71">
        <f t="shared" si="3"/>
        <v>86.625</v>
      </c>
    </row>
    <row r="27" spans="1:11" x14ac:dyDescent="0.2">
      <c r="A27" s="10" t="s">
        <v>110</v>
      </c>
      <c r="B27" s="11">
        <v>3000</v>
      </c>
      <c r="C27" s="12" t="s">
        <v>346</v>
      </c>
      <c r="D27" s="82">
        <v>9.4799999999999995E-2</v>
      </c>
      <c r="E27" s="80">
        <f t="shared" si="4"/>
        <v>284.39999999999998</v>
      </c>
      <c r="F27" s="82">
        <v>0.22500000000000001</v>
      </c>
      <c r="G27" s="80">
        <f>PRODUCT(F27,B27)</f>
        <v>675</v>
      </c>
      <c r="H27" s="82">
        <v>0.11169</v>
      </c>
      <c r="I27" s="80">
        <f t="shared" si="1"/>
        <v>335.07</v>
      </c>
      <c r="J27" s="78">
        <f t="shared" si="2"/>
        <v>9.4799999999999995E-2</v>
      </c>
      <c r="K27" s="71">
        <f t="shared" si="3"/>
        <v>284.39999999999998</v>
      </c>
    </row>
    <row r="28" spans="1:11" x14ac:dyDescent="0.2">
      <c r="A28" s="10" t="s">
        <v>111</v>
      </c>
      <c r="B28" s="11">
        <v>3000</v>
      </c>
      <c r="C28" s="12" t="s">
        <v>346</v>
      </c>
      <c r="D28" s="82">
        <v>6.4032000000000006E-2</v>
      </c>
      <c r="E28" s="80">
        <f t="shared" si="4"/>
        <v>192.096</v>
      </c>
      <c r="F28" s="82"/>
      <c r="G28" s="80"/>
      <c r="H28" s="82">
        <v>0.13818449999999999</v>
      </c>
      <c r="I28" s="80">
        <f t="shared" si="1"/>
        <v>414.55349999999999</v>
      </c>
      <c r="J28" s="78">
        <f t="shared" si="2"/>
        <v>6.4032000000000006E-2</v>
      </c>
      <c r="K28" s="71">
        <f t="shared" si="3"/>
        <v>192.096</v>
      </c>
    </row>
    <row r="29" spans="1:11" x14ac:dyDescent="0.2">
      <c r="A29" s="10" t="s">
        <v>78</v>
      </c>
      <c r="B29" s="11">
        <v>1500</v>
      </c>
      <c r="C29" s="12" t="s">
        <v>346</v>
      </c>
      <c r="D29" s="82">
        <v>5.8749999999999997E-2</v>
      </c>
      <c r="E29" s="80">
        <f t="shared" si="4"/>
        <v>88.125</v>
      </c>
      <c r="F29" s="82"/>
      <c r="G29" s="80"/>
      <c r="H29" s="82">
        <v>0.13818449999999999</v>
      </c>
      <c r="I29" s="80">
        <f t="shared" si="1"/>
        <v>207.27674999999999</v>
      </c>
      <c r="J29" s="78">
        <f t="shared" si="2"/>
        <v>5.8749999999999997E-2</v>
      </c>
      <c r="K29" s="71">
        <f t="shared" si="3"/>
        <v>88.125</v>
      </c>
    </row>
    <row r="30" spans="1:11" x14ac:dyDescent="0.2">
      <c r="A30" s="10" t="s">
        <v>76</v>
      </c>
      <c r="B30" s="11">
        <v>1500</v>
      </c>
      <c r="C30" s="12" t="s">
        <v>346</v>
      </c>
      <c r="D30" s="82">
        <v>0.1036</v>
      </c>
      <c r="E30" s="80">
        <f t="shared" si="4"/>
        <v>155.4</v>
      </c>
      <c r="F30" s="82">
        <v>0.18</v>
      </c>
      <c r="G30" s="80">
        <f>PRODUCT(F30,B30)</f>
        <v>270</v>
      </c>
      <c r="H30" s="82">
        <v>0.25853599999999999</v>
      </c>
      <c r="I30" s="80">
        <f t="shared" si="1"/>
        <v>387.80399999999997</v>
      </c>
      <c r="J30" s="78">
        <f t="shared" si="2"/>
        <v>0.1036</v>
      </c>
      <c r="K30" s="71">
        <f t="shared" si="3"/>
        <v>155.4</v>
      </c>
    </row>
    <row r="31" spans="1:11" x14ac:dyDescent="0.2">
      <c r="A31" s="10" t="s">
        <v>57</v>
      </c>
      <c r="B31" s="11">
        <v>1500</v>
      </c>
      <c r="C31" s="12" t="s">
        <v>346</v>
      </c>
      <c r="D31" s="82">
        <v>5.0499999999999996E-2</v>
      </c>
      <c r="E31" s="80">
        <f t="shared" si="4"/>
        <v>75.75</v>
      </c>
      <c r="F31" s="82">
        <v>0.16300000000000001</v>
      </c>
      <c r="G31" s="80">
        <f>PRODUCT(F31,B31)</f>
        <v>244.5</v>
      </c>
      <c r="H31" s="82">
        <v>0.1234285</v>
      </c>
      <c r="I31" s="80">
        <f t="shared" si="1"/>
        <v>185.14275000000001</v>
      </c>
      <c r="J31" s="78">
        <f t="shared" si="2"/>
        <v>5.0499999999999996E-2</v>
      </c>
      <c r="K31" s="71">
        <f t="shared" si="3"/>
        <v>75.75</v>
      </c>
    </row>
    <row r="32" spans="1:11" x14ac:dyDescent="0.2">
      <c r="A32" s="10" t="s">
        <v>45</v>
      </c>
      <c r="B32" s="11">
        <v>1000</v>
      </c>
      <c r="C32" s="12" t="s">
        <v>346</v>
      </c>
      <c r="D32" s="82">
        <v>0.21440000000000001</v>
      </c>
      <c r="E32" s="80">
        <f t="shared" si="4"/>
        <v>214.4</v>
      </c>
      <c r="F32" s="82"/>
      <c r="G32" s="80"/>
      <c r="H32" s="82">
        <v>0.55253399999999997</v>
      </c>
      <c r="I32" s="80">
        <f t="shared" si="1"/>
        <v>552.53399999999999</v>
      </c>
      <c r="J32" s="78">
        <f t="shared" si="2"/>
        <v>0.21440000000000001</v>
      </c>
      <c r="K32" s="71">
        <f t="shared" si="3"/>
        <v>214.4</v>
      </c>
    </row>
    <row r="33" spans="1:11" x14ac:dyDescent="0.2">
      <c r="A33" s="10" t="s">
        <v>14</v>
      </c>
      <c r="B33" s="11">
        <v>1500</v>
      </c>
      <c r="C33" s="12" t="s">
        <v>346</v>
      </c>
      <c r="D33" s="82">
        <v>0.10806400000000001</v>
      </c>
      <c r="E33" s="80">
        <f t="shared" si="4"/>
        <v>162.096</v>
      </c>
      <c r="F33" s="82"/>
      <c r="G33" s="80"/>
      <c r="H33" s="82">
        <v>0.26009999999999994</v>
      </c>
      <c r="I33" s="80">
        <f t="shared" si="1"/>
        <v>390.14999999999992</v>
      </c>
      <c r="J33" s="78">
        <f t="shared" si="2"/>
        <v>0.10806400000000001</v>
      </c>
      <c r="K33" s="71">
        <f t="shared" si="3"/>
        <v>162.096</v>
      </c>
    </row>
    <row r="34" spans="1:11" x14ac:dyDescent="0.2">
      <c r="A34" s="10" t="s">
        <v>7</v>
      </c>
      <c r="B34" s="11">
        <v>800</v>
      </c>
      <c r="C34" s="12" t="s">
        <v>346</v>
      </c>
      <c r="D34" s="82">
        <v>0.20533333333333334</v>
      </c>
      <c r="E34" s="80">
        <f t="shared" si="4"/>
        <v>164.26666666666668</v>
      </c>
      <c r="F34" s="82">
        <v>0.16300000000000001</v>
      </c>
      <c r="G34" s="80">
        <f>PRODUCT(F34,B34)</f>
        <v>130.4</v>
      </c>
      <c r="H34" s="82">
        <v>0.17649399999999998</v>
      </c>
      <c r="I34" s="80">
        <f t="shared" si="1"/>
        <v>141.1952</v>
      </c>
      <c r="J34" s="78">
        <f t="shared" si="2"/>
        <v>0.16300000000000001</v>
      </c>
      <c r="K34" s="71">
        <f t="shared" si="3"/>
        <v>130.4</v>
      </c>
    </row>
    <row r="35" spans="1:11" x14ac:dyDescent="0.2">
      <c r="A35" s="10" t="s">
        <v>58</v>
      </c>
      <c r="B35" s="11">
        <v>800</v>
      </c>
      <c r="C35" s="12" t="s">
        <v>346</v>
      </c>
      <c r="D35" s="82">
        <v>0.1275</v>
      </c>
      <c r="E35" s="80">
        <f t="shared" si="4"/>
        <v>102</v>
      </c>
      <c r="F35" s="82"/>
      <c r="G35" s="80"/>
      <c r="H35" s="82">
        <v>0.17649399999999998</v>
      </c>
      <c r="I35" s="80">
        <f t="shared" si="1"/>
        <v>141.1952</v>
      </c>
      <c r="J35" s="78">
        <f t="shared" si="2"/>
        <v>0.1275</v>
      </c>
      <c r="K35" s="71">
        <f t="shared" si="3"/>
        <v>102</v>
      </c>
    </row>
    <row r="36" spans="1:11" x14ac:dyDescent="0.2">
      <c r="A36" s="10" t="s">
        <v>59</v>
      </c>
      <c r="B36" s="11">
        <v>6000</v>
      </c>
      <c r="C36" s="43" t="s">
        <v>346</v>
      </c>
      <c r="D36" s="82">
        <v>2.6875E-2</v>
      </c>
      <c r="E36" s="80">
        <f t="shared" si="4"/>
        <v>161.25</v>
      </c>
      <c r="F36" s="82">
        <v>3.6999999999999998E-2</v>
      </c>
      <c r="G36" s="80">
        <f>PRODUCT(F36,B36)</f>
        <v>222</v>
      </c>
      <c r="H36" s="82">
        <v>3.4442E-2</v>
      </c>
      <c r="I36" s="80">
        <f t="shared" si="1"/>
        <v>206.65200000000002</v>
      </c>
      <c r="J36" s="78">
        <f t="shared" si="2"/>
        <v>2.6875E-2</v>
      </c>
      <c r="K36" s="71">
        <f t="shared" si="3"/>
        <v>161.25</v>
      </c>
    </row>
    <row r="37" spans="1:11" x14ac:dyDescent="0.2">
      <c r="A37" s="79" t="s">
        <v>60</v>
      </c>
      <c r="B37" s="11">
        <v>6000</v>
      </c>
      <c r="C37" s="12" t="s">
        <v>346</v>
      </c>
      <c r="D37" s="82">
        <v>2.7066666666666666E-2</v>
      </c>
      <c r="E37" s="80">
        <f t="shared" si="4"/>
        <v>162.4</v>
      </c>
      <c r="F37" s="82"/>
      <c r="G37" s="80"/>
      <c r="H37" s="82">
        <v>5.8620249999999999E-2</v>
      </c>
      <c r="I37" s="80">
        <f t="shared" si="1"/>
        <v>351.72149999999999</v>
      </c>
      <c r="J37" s="78">
        <f t="shared" si="2"/>
        <v>2.7066666666666666E-2</v>
      </c>
      <c r="K37" s="71">
        <f t="shared" si="3"/>
        <v>162.4</v>
      </c>
    </row>
    <row r="38" spans="1:11" x14ac:dyDescent="0.2">
      <c r="A38" s="10" t="s">
        <v>61</v>
      </c>
      <c r="B38" s="11">
        <v>8000</v>
      </c>
      <c r="C38" s="12" t="s">
        <v>346</v>
      </c>
      <c r="D38" s="82">
        <v>5.7750000000000003E-2</v>
      </c>
      <c r="E38" s="80">
        <f t="shared" si="4"/>
        <v>462</v>
      </c>
      <c r="F38" s="82"/>
      <c r="G38" s="80"/>
      <c r="H38" s="82">
        <v>6.9247799999999998E-2</v>
      </c>
      <c r="I38" s="80">
        <f t="shared" si="1"/>
        <v>553.98239999999998</v>
      </c>
      <c r="J38" s="78">
        <f t="shared" si="2"/>
        <v>5.7750000000000003E-2</v>
      </c>
      <c r="K38" s="71">
        <f t="shared" si="3"/>
        <v>462</v>
      </c>
    </row>
    <row r="39" spans="1:11" x14ac:dyDescent="0.2">
      <c r="A39" s="10" t="s">
        <v>36</v>
      </c>
      <c r="B39" s="11">
        <v>3000</v>
      </c>
      <c r="C39" s="12" t="s">
        <v>346</v>
      </c>
      <c r="D39" s="82">
        <v>3.1376000000000001E-2</v>
      </c>
      <c r="E39" s="80">
        <f t="shared" si="4"/>
        <v>94.128</v>
      </c>
      <c r="F39" s="82">
        <v>0.1192</v>
      </c>
      <c r="G39" s="80">
        <f>PRODUCT(F39,B39)</f>
        <v>357.6</v>
      </c>
      <c r="H39" s="82">
        <v>4.6021833333333338E-2</v>
      </c>
      <c r="I39" s="80">
        <f t="shared" si="1"/>
        <v>138.06550000000001</v>
      </c>
      <c r="J39" s="78">
        <f t="shared" si="2"/>
        <v>3.1376000000000001E-2</v>
      </c>
      <c r="K39" s="71">
        <f t="shared" si="3"/>
        <v>94.128</v>
      </c>
    </row>
    <row r="40" spans="1:11" x14ac:dyDescent="0.2">
      <c r="A40" s="10" t="s">
        <v>52</v>
      </c>
      <c r="B40" s="11">
        <v>4500</v>
      </c>
      <c r="C40" s="12" t="s">
        <v>346</v>
      </c>
      <c r="D40" s="82">
        <v>0.11349999999999999</v>
      </c>
      <c r="E40" s="80">
        <f t="shared" si="4"/>
        <v>510.74999999999994</v>
      </c>
      <c r="F40" s="82">
        <v>0.2165</v>
      </c>
      <c r="G40" s="80">
        <f>PRODUCT(F40,B40)</f>
        <v>974.25</v>
      </c>
      <c r="H40" s="82">
        <v>0.16496800000000003</v>
      </c>
      <c r="I40" s="80">
        <f t="shared" si="1"/>
        <v>742.35600000000011</v>
      </c>
      <c r="J40" s="78">
        <f t="shared" si="2"/>
        <v>0.11349999999999999</v>
      </c>
      <c r="K40" s="71">
        <f t="shared" si="3"/>
        <v>510.74999999999994</v>
      </c>
    </row>
    <row r="41" spans="1:11" x14ac:dyDescent="0.2">
      <c r="A41" s="10" t="s">
        <v>62</v>
      </c>
      <c r="B41" s="11">
        <v>4500</v>
      </c>
      <c r="C41" s="12" t="s">
        <v>346</v>
      </c>
      <c r="D41" s="82">
        <v>0.11550000000000001</v>
      </c>
      <c r="E41" s="80">
        <f t="shared" si="4"/>
        <v>519.75</v>
      </c>
      <c r="F41" s="82"/>
      <c r="G41" s="80"/>
      <c r="H41" s="82">
        <v>0.16496800000000003</v>
      </c>
      <c r="I41" s="80">
        <f t="shared" si="1"/>
        <v>742.35600000000011</v>
      </c>
      <c r="J41" s="78">
        <f t="shared" si="2"/>
        <v>0.11550000000000001</v>
      </c>
      <c r="K41" s="71">
        <f t="shared" si="3"/>
        <v>519.75</v>
      </c>
    </row>
    <row r="42" spans="1:11" x14ac:dyDescent="0.2">
      <c r="A42" s="10" t="s">
        <v>63</v>
      </c>
      <c r="B42" s="11">
        <v>800</v>
      </c>
      <c r="C42" s="12" t="s">
        <v>346</v>
      </c>
      <c r="D42" s="82">
        <v>0.11550000000000001</v>
      </c>
      <c r="E42" s="80">
        <f t="shared" si="4"/>
        <v>92.4</v>
      </c>
      <c r="F42" s="82"/>
      <c r="G42" s="80"/>
      <c r="H42" s="82">
        <v>0.23196499999999998</v>
      </c>
      <c r="I42" s="80">
        <f t="shared" si="1"/>
        <v>185.57199999999997</v>
      </c>
      <c r="J42" s="78">
        <f t="shared" si="2"/>
        <v>0.11550000000000001</v>
      </c>
      <c r="K42" s="71">
        <f t="shared" si="3"/>
        <v>92.4</v>
      </c>
    </row>
    <row r="43" spans="1:11" x14ac:dyDescent="0.2">
      <c r="A43" s="10" t="s">
        <v>64</v>
      </c>
      <c r="B43" s="11">
        <v>1500</v>
      </c>
      <c r="C43" s="12" t="s">
        <v>346</v>
      </c>
      <c r="D43" s="82">
        <v>6.1984000000000004E-2</v>
      </c>
      <c r="E43" s="80">
        <f t="shared" si="4"/>
        <v>92.976000000000013</v>
      </c>
      <c r="F43" s="82"/>
      <c r="G43" s="80"/>
      <c r="H43" s="82">
        <v>9.9194999999999992E-2</v>
      </c>
      <c r="I43" s="80">
        <f t="shared" si="1"/>
        <v>148.79249999999999</v>
      </c>
      <c r="J43" s="78">
        <f t="shared" si="2"/>
        <v>6.1984000000000004E-2</v>
      </c>
      <c r="K43" s="71">
        <f t="shared" si="3"/>
        <v>92.976000000000013</v>
      </c>
    </row>
    <row r="44" spans="1:11" x14ac:dyDescent="0.2">
      <c r="A44" s="10" t="s">
        <v>65</v>
      </c>
      <c r="B44" s="11">
        <v>2300</v>
      </c>
      <c r="C44" s="12" t="s">
        <v>346</v>
      </c>
      <c r="D44" s="82"/>
      <c r="E44" s="80"/>
      <c r="F44" s="82"/>
      <c r="G44" s="80"/>
      <c r="H44" s="82">
        <v>9.9194999999999992E-2</v>
      </c>
      <c r="I44" s="80">
        <f t="shared" si="1"/>
        <v>228.14849999999998</v>
      </c>
      <c r="J44" s="78">
        <f t="shared" si="2"/>
        <v>9.9194999999999992E-2</v>
      </c>
      <c r="K44" s="71">
        <f t="shared" si="3"/>
        <v>228.14849999999998</v>
      </c>
    </row>
    <row r="45" spans="1:11" x14ac:dyDescent="0.2">
      <c r="A45" s="10" t="s">
        <v>51</v>
      </c>
      <c r="B45" s="11">
        <v>1500</v>
      </c>
      <c r="C45" s="12" t="s">
        <v>346</v>
      </c>
      <c r="D45" s="82">
        <v>3.6976000000000002E-2</v>
      </c>
      <c r="E45" s="80">
        <f>PRODUCT(D45,B45)</f>
        <v>55.464000000000006</v>
      </c>
      <c r="F45" s="82">
        <v>8.2000000000000003E-2</v>
      </c>
      <c r="G45" s="80">
        <f>PRODUCT(F45,B45)</f>
        <v>123</v>
      </c>
      <c r="H45" s="82">
        <v>0.12147349999999998</v>
      </c>
      <c r="I45" s="80">
        <f t="shared" si="1"/>
        <v>182.21024999999997</v>
      </c>
      <c r="J45" s="78">
        <f t="shared" si="2"/>
        <v>3.6976000000000002E-2</v>
      </c>
      <c r="K45" s="71">
        <f t="shared" si="3"/>
        <v>55.464000000000006</v>
      </c>
    </row>
    <row r="46" spans="1:11" x14ac:dyDescent="0.2">
      <c r="A46" s="10" t="s">
        <v>66</v>
      </c>
      <c r="B46" s="11">
        <v>300</v>
      </c>
      <c r="C46" s="12" t="s">
        <v>346</v>
      </c>
      <c r="D46" s="82">
        <v>3.3432000000000003E-2</v>
      </c>
      <c r="E46" s="80">
        <f>PRODUCT(D46,B46)</f>
        <v>10.0296</v>
      </c>
      <c r="F46" s="82">
        <v>0.32500000000000001</v>
      </c>
      <c r="G46" s="80">
        <f>PRODUCT(F46,B46)</f>
        <v>97.5</v>
      </c>
      <c r="H46" s="82">
        <v>5.3010250000000002E-2</v>
      </c>
      <c r="I46" s="80">
        <f t="shared" si="1"/>
        <v>15.903075000000001</v>
      </c>
      <c r="J46" s="78">
        <f t="shared" si="2"/>
        <v>3.3432000000000003E-2</v>
      </c>
      <c r="K46" s="71">
        <f t="shared" si="3"/>
        <v>10.0296</v>
      </c>
    </row>
    <row r="47" spans="1:11" x14ac:dyDescent="0.2">
      <c r="A47" s="10" t="s">
        <v>67</v>
      </c>
      <c r="B47" s="11">
        <v>9000</v>
      </c>
      <c r="C47" s="12" t="s">
        <v>346</v>
      </c>
      <c r="D47" s="82">
        <v>1.1954666666666666E-2</v>
      </c>
      <c r="E47" s="80">
        <f>PRODUCT(D47,B47)</f>
        <v>107.59199999999998</v>
      </c>
      <c r="F47" s="82">
        <v>2.1000000000000001E-2</v>
      </c>
      <c r="G47" s="80">
        <f>PRODUCT(F47,B47)</f>
        <v>189</v>
      </c>
      <c r="H47" s="82">
        <v>2.7415333333333333E-2</v>
      </c>
      <c r="I47" s="80">
        <f t="shared" si="1"/>
        <v>246.738</v>
      </c>
      <c r="J47" s="78">
        <f t="shared" si="2"/>
        <v>1.1954666666666666E-2</v>
      </c>
      <c r="K47" s="71">
        <f t="shared" si="3"/>
        <v>107.59199999999998</v>
      </c>
    </row>
    <row r="48" spans="1:11" x14ac:dyDescent="0.2">
      <c r="A48" s="10" t="s">
        <v>68</v>
      </c>
      <c r="B48" s="11">
        <v>123000</v>
      </c>
      <c r="C48" s="12" t="s">
        <v>346</v>
      </c>
      <c r="D48" s="82">
        <v>8.2400000000000008E-3</v>
      </c>
      <c r="E48" s="80">
        <f>PRODUCT(D48,B48)</f>
        <v>1013.5200000000001</v>
      </c>
      <c r="F48" s="82">
        <v>1.04E-2</v>
      </c>
      <c r="G48" s="80">
        <f>PRODUCT(F48,B48)</f>
        <v>1279.2</v>
      </c>
      <c r="H48" s="82">
        <v>1.7306000000000002E-2</v>
      </c>
      <c r="I48" s="80">
        <f t="shared" si="1"/>
        <v>2128.6380000000004</v>
      </c>
      <c r="J48" s="78">
        <f t="shared" si="2"/>
        <v>8.2400000000000008E-3</v>
      </c>
      <c r="K48" s="71">
        <f t="shared" si="3"/>
        <v>1013.5200000000001</v>
      </c>
    </row>
    <row r="49" spans="1:11" x14ac:dyDescent="0.2">
      <c r="A49" s="10" t="s">
        <v>8</v>
      </c>
      <c r="B49" s="11">
        <v>8000</v>
      </c>
      <c r="C49" s="12" t="s">
        <v>346</v>
      </c>
      <c r="D49" s="82">
        <v>9.6000000000000002E-2</v>
      </c>
      <c r="E49" s="80">
        <f>PRODUCT(D49,B49)</f>
        <v>768</v>
      </c>
      <c r="F49" s="82"/>
      <c r="G49" s="80"/>
      <c r="H49" s="82">
        <v>0.2186574</v>
      </c>
      <c r="I49" s="80">
        <f t="shared" si="1"/>
        <v>1749.2592</v>
      </c>
      <c r="J49" s="78">
        <f t="shared" si="2"/>
        <v>9.6000000000000002E-2</v>
      </c>
      <c r="K49" s="71">
        <f t="shared" si="3"/>
        <v>768</v>
      </c>
    </row>
    <row r="50" spans="1:11" ht="21" x14ac:dyDescent="0.35">
      <c r="A50" s="14" t="s">
        <v>433</v>
      </c>
      <c r="B50" s="11"/>
      <c r="C50" s="12"/>
      <c r="D50" s="82"/>
      <c r="E50" s="80"/>
      <c r="F50" s="82"/>
      <c r="G50" s="80"/>
      <c r="H50" s="82"/>
      <c r="I50" s="80"/>
      <c r="J50" s="78"/>
      <c r="K50" s="71"/>
    </row>
    <row r="51" spans="1:11" x14ac:dyDescent="0.2">
      <c r="A51" s="15" t="s">
        <v>213</v>
      </c>
      <c r="B51" s="11">
        <v>0.3</v>
      </c>
      <c r="C51" s="12" t="s">
        <v>121</v>
      </c>
      <c r="D51" s="82">
        <v>353.6</v>
      </c>
      <c r="E51" s="80">
        <f t="shared" ref="E51:E79" si="5">PRODUCT(D51,B51)</f>
        <v>106.08</v>
      </c>
      <c r="F51" s="82">
        <v>3160</v>
      </c>
      <c r="G51" s="80">
        <f>PRODUCT(F51,B51)</f>
        <v>948</v>
      </c>
      <c r="H51" s="82">
        <v>3782.5</v>
      </c>
      <c r="I51" s="80">
        <f>PRODUCT(H51,B51)</f>
        <v>1134.75</v>
      </c>
      <c r="J51" s="78">
        <f t="shared" ref="J51:J82" si="6">MIN(D51:I51)</f>
        <v>106.08</v>
      </c>
      <c r="K51" s="71">
        <f>J51</f>
        <v>106.08</v>
      </c>
    </row>
    <row r="52" spans="1:11" x14ac:dyDescent="0.2">
      <c r="A52" s="16" t="s">
        <v>42</v>
      </c>
      <c r="B52" s="11">
        <v>0.3</v>
      </c>
      <c r="C52" s="12" t="s">
        <v>121</v>
      </c>
      <c r="D52" s="82">
        <v>2898.5</v>
      </c>
      <c r="E52" s="80">
        <f t="shared" si="5"/>
        <v>869.55</v>
      </c>
      <c r="F52" s="82"/>
      <c r="G52" s="80"/>
      <c r="H52" s="82">
        <v>4538.9999999999991</v>
      </c>
      <c r="I52" s="80">
        <f>PRODUCT(H52,B52)</f>
        <v>1361.6999999999996</v>
      </c>
      <c r="J52" s="78">
        <f t="shared" si="6"/>
        <v>869.55</v>
      </c>
      <c r="K52" s="71">
        <f t="shared" ref="K52:K53" si="7">J52</f>
        <v>869.55</v>
      </c>
    </row>
    <row r="53" spans="1:11" x14ac:dyDescent="0.2">
      <c r="A53" s="16" t="s">
        <v>210</v>
      </c>
      <c r="B53" s="11">
        <v>0.2</v>
      </c>
      <c r="C53" s="12" t="s">
        <v>121</v>
      </c>
      <c r="D53" s="82">
        <v>3340.5</v>
      </c>
      <c r="E53" s="80">
        <f t="shared" si="5"/>
        <v>668.1</v>
      </c>
      <c r="F53" s="82"/>
      <c r="G53" s="80"/>
      <c r="H53" s="82">
        <v>3782.5</v>
      </c>
      <c r="I53" s="80">
        <f>PRODUCT(H53,B53)</f>
        <v>756.5</v>
      </c>
      <c r="J53" s="78">
        <f t="shared" si="6"/>
        <v>668.1</v>
      </c>
      <c r="K53" s="71">
        <f t="shared" si="7"/>
        <v>668.1</v>
      </c>
    </row>
    <row r="54" spans="1:11" x14ac:dyDescent="0.2">
      <c r="A54" s="15" t="s">
        <v>214</v>
      </c>
      <c r="B54" s="11">
        <v>3</v>
      </c>
      <c r="C54" s="6" t="s">
        <v>121</v>
      </c>
      <c r="D54" s="82">
        <v>642.6</v>
      </c>
      <c r="E54" s="80">
        <f t="shared" si="5"/>
        <v>1927.8000000000002</v>
      </c>
      <c r="F54" s="82">
        <v>1600</v>
      </c>
      <c r="G54" s="80">
        <f>PRODUCT(F54,B54)</f>
        <v>4800</v>
      </c>
      <c r="H54" s="82">
        <v>3782.5</v>
      </c>
      <c r="I54" s="80">
        <f>PRODUCT(H54,B54)</f>
        <v>11347.5</v>
      </c>
      <c r="J54" s="78">
        <f t="shared" si="6"/>
        <v>642.6</v>
      </c>
      <c r="K54" s="71">
        <f t="shared" ref="K54:K80" si="8">PRODUCT(J54,B54)</f>
        <v>1927.8000000000002</v>
      </c>
    </row>
    <row r="55" spans="1:11" x14ac:dyDescent="0.2">
      <c r="A55" s="16" t="s">
        <v>209</v>
      </c>
      <c r="B55" s="11">
        <v>0.3</v>
      </c>
      <c r="C55" s="12" t="s">
        <v>121</v>
      </c>
      <c r="D55" s="82">
        <v>2813.5</v>
      </c>
      <c r="E55" s="80">
        <f t="shared" si="5"/>
        <v>844.05</v>
      </c>
      <c r="F55" s="82">
        <v>2516</v>
      </c>
      <c r="G55" s="80">
        <f>PRODUCT(F55,B55)</f>
        <v>754.8</v>
      </c>
      <c r="H55" s="82">
        <v>3782.5</v>
      </c>
      <c r="I55" s="80">
        <f>PRODUCT(H55,B55)</f>
        <v>1134.75</v>
      </c>
      <c r="J55" s="78">
        <f t="shared" si="6"/>
        <v>754.8</v>
      </c>
      <c r="K55" s="71">
        <f>J55</f>
        <v>754.8</v>
      </c>
    </row>
    <row r="56" spans="1:11" x14ac:dyDescent="0.2">
      <c r="A56" s="17" t="s">
        <v>23</v>
      </c>
      <c r="B56" s="11">
        <v>5000</v>
      </c>
      <c r="C56" s="18" t="s">
        <v>346</v>
      </c>
      <c r="D56" s="82">
        <v>0.31110000000000004</v>
      </c>
      <c r="E56" s="80">
        <f t="shared" si="5"/>
        <v>1555.5000000000002</v>
      </c>
      <c r="F56" s="82"/>
      <c r="G56" s="80"/>
      <c r="H56" s="82"/>
      <c r="I56" s="80"/>
      <c r="J56" s="78">
        <f t="shared" si="6"/>
        <v>0.31110000000000004</v>
      </c>
      <c r="K56" s="71">
        <f t="shared" si="8"/>
        <v>1555.5000000000002</v>
      </c>
    </row>
    <row r="57" spans="1:11" x14ac:dyDescent="0.2">
      <c r="A57" s="15" t="s">
        <v>244</v>
      </c>
      <c r="B57" s="11">
        <v>0.2</v>
      </c>
      <c r="C57" s="6" t="s">
        <v>121</v>
      </c>
      <c r="D57" s="82">
        <v>0.33574999999999999</v>
      </c>
      <c r="E57" s="80">
        <f t="shared" si="5"/>
        <v>6.7150000000000001E-2</v>
      </c>
      <c r="F57" s="82">
        <v>2788</v>
      </c>
      <c r="G57" s="80">
        <f>PRODUCT(F57,B57)</f>
        <v>557.6</v>
      </c>
      <c r="H57" s="82"/>
      <c r="I57" s="80"/>
      <c r="J57" s="78">
        <f t="shared" si="6"/>
        <v>6.7150000000000001E-2</v>
      </c>
      <c r="K57" s="71">
        <f>J57</f>
        <v>6.7150000000000001E-2</v>
      </c>
    </row>
    <row r="58" spans="1:11" x14ac:dyDescent="0.2">
      <c r="A58" s="16" t="s">
        <v>211</v>
      </c>
      <c r="B58" s="11">
        <v>0.2</v>
      </c>
      <c r="C58" s="19" t="s">
        <v>121</v>
      </c>
      <c r="D58" s="82">
        <v>1495.9999999999998</v>
      </c>
      <c r="E58" s="80">
        <f t="shared" si="5"/>
        <v>299.2</v>
      </c>
      <c r="F58" s="82"/>
      <c r="G58" s="80"/>
      <c r="H58" s="82">
        <v>3782.5</v>
      </c>
      <c r="I58" s="80">
        <f>PRODUCT(H58,B58)</f>
        <v>756.5</v>
      </c>
      <c r="J58" s="78">
        <f t="shared" si="6"/>
        <v>299.2</v>
      </c>
      <c r="K58" s="71">
        <f t="shared" ref="K58:K60" si="9">J58</f>
        <v>299.2</v>
      </c>
    </row>
    <row r="59" spans="1:11" x14ac:dyDescent="0.2">
      <c r="A59" s="15" t="s">
        <v>205</v>
      </c>
      <c r="B59" s="11">
        <v>0.2</v>
      </c>
      <c r="C59" s="19" t="s">
        <v>121</v>
      </c>
      <c r="D59" s="82">
        <v>4760</v>
      </c>
      <c r="E59" s="80">
        <f t="shared" si="5"/>
        <v>952</v>
      </c>
      <c r="F59" s="82">
        <v>2992</v>
      </c>
      <c r="G59" s="80">
        <f>PRODUCT(F59,B59)</f>
        <v>598.4</v>
      </c>
      <c r="H59" s="82">
        <v>3782.5</v>
      </c>
      <c r="I59" s="80">
        <f>PRODUCT(H59,B59)</f>
        <v>756.5</v>
      </c>
      <c r="J59" s="78">
        <f t="shared" si="6"/>
        <v>598.4</v>
      </c>
      <c r="K59" s="71">
        <f t="shared" si="9"/>
        <v>598.4</v>
      </c>
    </row>
    <row r="60" spans="1:11" x14ac:dyDescent="0.2">
      <c r="A60" s="16" t="s">
        <v>212</v>
      </c>
      <c r="B60" s="11">
        <v>0.2</v>
      </c>
      <c r="C60" s="19" t="s">
        <v>121</v>
      </c>
      <c r="D60" s="82">
        <v>419.9</v>
      </c>
      <c r="E60" s="80">
        <f t="shared" si="5"/>
        <v>83.98</v>
      </c>
      <c r="F60" s="82"/>
      <c r="G60" s="80"/>
      <c r="H60" s="82">
        <v>3782.5</v>
      </c>
      <c r="I60" s="80">
        <f>PRODUCT(H60,B60)</f>
        <v>756.5</v>
      </c>
      <c r="J60" s="78">
        <f t="shared" si="6"/>
        <v>83.98</v>
      </c>
      <c r="K60" s="71">
        <f t="shared" si="9"/>
        <v>83.98</v>
      </c>
    </row>
    <row r="61" spans="1:11" x14ac:dyDescent="0.2">
      <c r="A61" s="15" t="s">
        <v>220</v>
      </c>
      <c r="B61" s="11">
        <v>2</v>
      </c>
      <c r="C61" s="12" t="s">
        <v>146</v>
      </c>
      <c r="D61" s="82">
        <v>283.05</v>
      </c>
      <c r="E61" s="80">
        <f t="shared" si="5"/>
        <v>566.1</v>
      </c>
      <c r="F61" s="82">
        <v>295.5</v>
      </c>
      <c r="G61" s="80">
        <f>PRODUCT(F61,B61)</f>
        <v>591</v>
      </c>
      <c r="H61" s="82">
        <v>672.35</v>
      </c>
      <c r="I61" s="80">
        <f>PRODUCT(H61,B61)</f>
        <v>1344.7</v>
      </c>
      <c r="J61" s="78">
        <f t="shared" si="6"/>
        <v>283.05</v>
      </c>
      <c r="K61" s="71">
        <f t="shared" si="8"/>
        <v>566.1</v>
      </c>
    </row>
    <row r="62" spans="1:11" x14ac:dyDescent="0.2">
      <c r="A62" s="15" t="s">
        <v>691</v>
      </c>
      <c r="B62" s="11">
        <v>2</v>
      </c>
      <c r="C62" s="18" t="s">
        <v>121</v>
      </c>
      <c r="D62" s="82">
        <v>770.1</v>
      </c>
      <c r="E62" s="80">
        <f t="shared" si="5"/>
        <v>1540.2</v>
      </c>
      <c r="F62" s="82"/>
      <c r="G62" s="80"/>
      <c r="H62" s="82"/>
      <c r="I62" s="80"/>
      <c r="J62" s="78">
        <f t="shared" si="6"/>
        <v>770.1</v>
      </c>
      <c r="K62" s="71">
        <f t="shared" si="8"/>
        <v>1540.2</v>
      </c>
    </row>
    <row r="63" spans="1:11" x14ac:dyDescent="0.2">
      <c r="A63" s="15" t="s">
        <v>442</v>
      </c>
      <c r="B63" s="11">
        <v>0.2</v>
      </c>
      <c r="C63" s="12" t="s">
        <v>121</v>
      </c>
      <c r="D63" s="82">
        <v>482.8</v>
      </c>
      <c r="E63" s="80">
        <f t="shared" si="5"/>
        <v>96.56</v>
      </c>
      <c r="F63" s="82">
        <v>2644</v>
      </c>
      <c r="G63" s="80">
        <f>PRODUCT(F63,B63)</f>
        <v>528.80000000000007</v>
      </c>
      <c r="H63" s="82"/>
      <c r="I63" s="80"/>
      <c r="J63" s="78">
        <f t="shared" si="6"/>
        <v>96.56</v>
      </c>
      <c r="K63" s="71">
        <f>J63</f>
        <v>96.56</v>
      </c>
    </row>
    <row r="64" spans="1:11" x14ac:dyDescent="0.2">
      <c r="A64" s="15" t="s">
        <v>184</v>
      </c>
      <c r="B64" s="11">
        <v>0.2</v>
      </c>
      <c r="C64" s="12" t="s">
        <v>122</v>
      </c>
      <c r="D64" s="82">
        <v>2686</v>
      </c>
      <c r="E64" s="80">
        <f t="shared" si="5"/>
        <v>537.20000000000005</v>
      </c>
      <c r="F64" s="82">
        <v>237200</v>
      </c>
      <c r="G64" s="80">
        <f>PRODUCT(F64,B64)</f>
        <v>47440</v>
      </c>
      <c r="H64" s="82"/>
      <c r="I64" s="80"/>
      <c r="J64" s="78">
        <f t="shared" si="6"/>
        <v>537.20000000000005</v>
      </c>
      <c r="K64" s="71">
        <f t="shared" ref="K64:K73" si="10">J64</f>
        <v>537.20000000000005</v>
      </c>
    </row>
    <row r="65" spans="1:11" x14ac:dyDescent="0.2">
      <c r="A65" s="16" t="s">
        <v>156</v>
      </c>
      <c r="B65" s="11">
        <v>0.2</v>
      </c>
      <c r="C65" s="12" t="s">
        <v>121</v>
      </c>
      <c r="D65" s="82">
        <v>3034.4999999999995</v>
      </c>
      <c r="E65" s="80">
        <f t="shared" si="5"/>
        <v>606.9</v>
      </c>
      <c r="F65" s="82">
        <v>2516</v>
      </c>
      <c r="G65" s="80">
        <f>PRODUCT(F65,B65)</f>
        <v>503.20000000000005</v>
      </c>
      <c r="H65" s="82"/>
      <c r="I65" s="80"/>
      <c r="J65" s="78">
        <f t="shared" si="6"/>
        <v>503.20000000000005</v>
      </c>
      <c r="K65" s="71">
        <f t="shared" si="10"/>
        <v>503.20000000000005</v>
      </c>
    </row>
    <row r="66" spans="1:11" x14ac:dyDescent="0.2">
      <c r="A66" s="15" t="s">
        <v>206</v>
      </c>
      <c r="B66" s="11">
        <v>0.2</v>
      </c>
      <c r="C66" s="12" t="s">
        <v>121</v>
      </c>
      <c r="D66" s="82">
        <v>2864.4999999999995</v>
      </c>
      <c r="E66" s="80">
        <f t="shared" si="5"/>
        <v>572.9</v>
      </c>
      <c r="F66" s="82">
        <v>2708</v>
      </c>
      <c r="G66" s="80">
        <f>PRODUCT(F66,B66)</f>
        <v>541.6</v>
      </c>
      <c r="H66" s="82"/>
      <c r="I66" s="80"/>
      <c r="J66" s="78">
        <f t="shared" si="6"/>
        <v>541.6</v>
      </c>
      <c r="K66" s="71">
        <f t="shared" si="10"/>
        <v>541.6</v>
      </c>
    </row>
    <row r="67" spans="1:11" x14ac:dyDescent="0.2">
      <c r="A67" s="16" t="s">
        <v>157</v>
      </c>
      <c r="B67" s="11">
        <v>0.2</v>
      </c>
      <c r="C67" s="12" t="s">
        <v>158</v>
      </c>
      <c r="D67" s="82">
        <v>1963.4999999999998</v>
      </c>
      <c r="E67" s="80">
        <f t="shared" si="5"/>
        <v>392.7</v>
      </c>
      <c r="F67" s="82">
        <v>2620</v>
      </c>
      <c r="G67" s="80">
        <f>PRODUCT(F67,B67)</f>
        <v>524</v>
      </c>
      <c r="H67" s="82">
        <v>3782.5</v>
      </c>
      <c r="I67" s="80">
        <f>PRODUCT(H67,B67)</f>
        <v>756.5</v>
      </c>
      <c r="J67" s="78">
        <f t="shared" si="6"/>
        <v>392.7</v>
      </c>
      <c r="K67" s="71">
        <f t="shared" si="10"/>
        <v>392.7</v>
      </c>
    </row>
    <row r="68" spans="1:11" x14ac:dyDescent="0.2">
      <c r="A68" s="15" t="s">
        <v>174</v>
      </c>
      <c r="B68" s="11">
        <v>0.2</v>
      </c>
      <c r="C68" s="12" t="s">
        <v>121</v>
      </c>
      <c r="D68" s="82">
        <v>2626.4999999999995</v>
      </c>
      <c r="E68" s="80">
        <f t="shared" si="5"/>
        <v>525.29999999999995</v>
      </c>
      <c r="F68" s="82"/>
      <c r="G68" s="80"/>
      <c r="H68" s="82">
        <v>3782.5</v>
      </c>
      <c r="I68" s="80">
        <f>PRODUCT(H68,B68)</f>
        <v>756.5</v>
      </c>
      <c r="J68" s="78">
        <f t="shared" si="6"/>
        <v>525.29999999999995</v>
      </c>
      <c r="K68" s="71">
        <f t="shared" si="10"/>
        <v>525.29999999999995</v>
      </c>
    </row>
    <row r="69" spans="1:11" x14ac:dyDescent="0.2">
      <c r="A69" s="15" t="s">
        <v>175</v>
      </c>
      <c r="B69" s="11">
        <v>0.2</v>
      </c>
      <c r="C69" s="12" t="s">
        <v>121</v>
      </c>
      <c r="D69" s="82">
        <v>2286.5</v>
      </c>
      <c r="E69" s="80">
        <f t="shared" si="5"/>
        <v>457.3</v>
      </c>
      <c r="F69" s="82"/>
      <c r="G69" s="80"/>
      <c r="H69" s="82">
        <v>3782.5</v>
      </c>
      <c r="I69" s="80">
        <f>PRODUCT(H69,B69)</f>
        <v>756.5</v>
      </c>
      <c r="J69" s="78">
        <f t="shared" si="6"/>
        <v>457.3</v>
      </c>
      <c r="K69" s="71">
        <f t="shared" si="10"/>
        <v>457.3</v>
      </c>
    </row>
    <row r="70" spans="1:11" x14ac:dyDescent="0.2">
      <c r="A70" s="15" t="s">
        <v>208</v>
      </c>
      <c r="B70" s="11">
        <v>0.2</v>
      </c>
      <c r="C70" s="12" t="s">
        <v>158</v>
      </c>
      <c r="D70" s="82">
        <v>3093.9999999999995</v>
      </c>
      <c r="E70" s="80">
        <f t="shared" si="5"/>
        <v>618.79999999999995</v>
      </c>
      <c r="F70" s="82">
        <v>3064</v>
      </c>
      <c r="G70" s="80">
        <f>PRODUCT(F70,B70)</f>
        <v>612.80000000000007</v>
      </c>
      <c r="H70" s="82"/>
      <c r="I70" s="80"/>
      <c r="J70" s="78">
        <f t="shared" si="6"/>
        <v>612.80000000000007</v>
      </c>
      <c r="K70" s="71">
        <f t="shared" si="10"/>
        <v>612.80000000000007</v>
      </c>
    </row>
    <row r="71" spans="1:11" x14ac:dyDescent="0.2">
      <c r="A71" s="15" t="s">
        <v>176</v>
      </c>
      <c r="B71" s="11">
        <v>0.2</v>
      </c>
      <c r="C71" s="12" t="s">
        <v>158</v>
      </c>
      <c r="D71" s="82">
        <v>2813.5</v>
      </c>
      <c r="E71" s="80">
        <f t="shared" si="5"/>
        <v>562.70000000000005</v>
      </c>
      <c r="F71" s="82"/>
      <c r="G71" s="80"/>
      <c r="H71" s="82">
        <v>4165</v>
      </c>
      <c r="I71" s="80">
        <f>PRODUCT(H71,B71)</f>
        <v>833</v>
      </c>
      <c r="J71" s="78">
        <f t="shared" si="6"/>
        <v>562.70000000000005</v>
      </c>
      <c r="K71" s="71">
        <f t="shared" si="10"/>
        <v>562.70000000000005</v>
      </c>
    </row>
    <row r="72" spans="1:11" x14ac:dyDescent="0.2">
      <c r="A72" s="15" t="s">
        <v>179</v>
      </c>
      <c r="B72" s="11">
        <v>0.3</v>
      </c>
      <c r="C72" s="12" t="s">
        <v>122</v>
      </c>
      <c r="D72" s="82">
        <v>892.5</v>
      </c>
      <c r="E72" s="80">
        <f t="shared" si="5"/>
        <v>267.75</v>
      </c>
      <c r="F72" s="82"/>
      <c r="G72" s="80"/>
      <c r="H72" s="82"/>
      <c r="I72" s="80"/>
      <c r="J72" s="78">
        <f t="shared" si="6"/>
        <v>267.75</v>
      </c>
      <c r="K72" s="71">
        <f t="shared" si="10"/>
        <v>267.75</v>
      </c>
    </row>
    <row r="73" spans="1:11" x14ac:dyDescent="0.2">
      <c r="A73" s="15" t="s">
        <v>249</v>
      </c>
      <c r="B73" s="11">
        <v>0.2</v>
      </c>
      <c r="C73" s="12" t="s">
        <v>158</v>
      </c>
      <c r="D73" s="82">
        <v>2363</v>
      </c>
      <c r="E73" s="80">
        <f t="shared" si="5"/>
        <v>472.6</v>
      </c>
      <c r="F73" s="82"/>
      <c r="G73" s="80"/>
      <c r="H73" s="82"/>
      <c r="I73" s="80"/>
      <c r="J73" s="78">
        <f t="shared" si="6"/>
        <v>472.6</v>
      </c>
      <c r="K73" s="71">
        <f t="shared" si="10"/>
        <v>472.6</v>
      </c>
    </row>
    <row r="74" spans="1:11" x14ac:dyDescent="0.2">
      <c r="A74" s="15" t="s">
        <v>141</v>
      </c>
      <c r="B74" s="11">
        <v>3</v>
      </c>
      <c r="C74" s="19" t="s">
        <v>121</v>
      </c>
      <c r="D74" s="82">
        <v>307.7</v>
      </c>
      <c r="E74" s="80">
        <f t="shared" si="5"/>
        <v>923.09999999999991</v>
      </c>
      <c r="F74" s="82"/>
      <c r="G74" s="80"/>
      <c r="H74" s="82"/>
      <c r="I74" s="80"/>
      <c r="J74" s="78">
        <f t="shared" si="6"/>
        <v>307.7</v>
      </c>
      <c r="K74" s="71">
        <f t="shared" si="8"/>
        <v>923.09999999999991</v>
      </c>
    </row>
    <row r="75" spans="1:11" ht="25.5" x14ac:dyDescent="0.2">
      <c r="A75" s="20" t="s">
        <v>126</v>
      </c>
      <c r="B75" s="11">
        <v>3</v>
      </c>
      <c r="C75" s="19" t="s">
        <v>121</v>
      </c>
      <c r="D75" s="82">
        <v>307.7</v>
      </c>
      <c r="E75" s="80">
        <f t="shared" si="5"/>
        <v>923.09999999999991</v>
      </c>
      <c r="F75" s="82">
        <v>348.8</v>
      </c>
      <c r="G75" s="80">
        <f>PRODUCT(F75,B75)</f>
        <v>1046.4000000000001</v>
      </c>
      <c r="H75" s="82"/>
      <c r="I75" s="80"/>
      <c r="J75" s="78">
        <f t="shared" si="6"/>
        <v>307.7</v>
      </c>
      <c r="K75" s="71">
        <f t="shared" si="8"/>
        <v>923.09999999999991</v>
      </c>
    </row>
    <row r="76" spans="1:11" ht="25.5" x14ac:dyDescent="0.2">
      <c r="A76" s="20" t="s">
        <v>125</v>
      </c>
      <c r="B76" s="11">
        <v>1.5</v>
      </c>
      <c r="C76" s="19" t="s">
        <v>121</v>
      </c>
      <c r="D76" s="82">
        <v>307.7</v>
      </c>
      <c r="E76" s="80">
        <f t="shared" si="5"/>
        <v>461.54999999999995</v>
      </c>
      <c r="F76" s="82">
        <v>348.8</v>
      </c>
      <c r="G76" s="80">
        <f>PRODUCT(F76,B76)</f>
        <v>523.20000000000005</v>
      </c>
      <c r="H76" s="82"/>
      <c r="I76" s="80"/>
      <c r="J76" s="78">
        <f t="shared" si="6"/>
        <v>307.7</v>
      </c>
      <c r="K76" s="71">
        <f t="shared" si="8"/>
        <v>461.54999999999995</v>
      </c>
    </row>
    <row r="77" spans="1:11" ht="25.5" x14ac:dyDescent="0.2">
      <c r="A77" s="15" t="s">
        <v>142</v>
      </c>
      <c r="B77" s="11">
        <v>3</v>
      </c>
      <c r="C77" s="19" t="s">
        <v>121</v>
      </c>
      <c r="D77" s="82">
        <v>307.7</v>
      </c>
      <c r="E77" s="80">
        <f t="shared" si="5"/>
        <v>923.09999999999991</v>
      </c>
      <c r="F77" s="82"/>
      <c r="G77" s="80"/>
      <c r="H77" s="82"/>
      <c r="I77" s="80"/>
      <c r="J77" s="78">
        <f t="shared" si="6"/>
        <v>307.7</v>
      </c>
      <c r="K77" s="71">
        <f t="shared" si="8"/>
        <v>923.09999999999991</v>
      </c>
    </row>
    <row r="78" spans="1:11" x14ac:dyDescent="0.2">
      <c r="A78" s="15" t="s">
        <v>232</v>
      </c>
      <c r="B78" s="11">
        <v>0.2</v>
      </c>
      <c r="C78" s="12" t="s">
        <v>122</v>
      </c>
      <c r="D78" s="82">
        <v>3178.9999999999995</v>
      </c>
      <c r="E78" s="80">
        <f t="shared" si="5"/>
        <v>635.79999999999995</v>
      </c>
      <c r="F78" s="82"/>
      <c r="G78" s="80"/>
      <c r="H78" s="82"/>
      <c r="I78" s="80"/>
      <c r="J78" s="78">
        <f t="shared" si="6"/>
        <v>635.79999999999995</v>
      </c>
      <c r="K78" s="71">
        <f>J78</f>
        <v>635.79999999999995</v>
      </c>
    </row>
    <row r="79" spans="1:11" x14ac:dyDescent="0.2">
      <c r="A79" s="15" t="s">
        <v>177</v>
      </c>
      <c r="B79" s="11">
        <v>0.01</v>
      </c>
      <c r="C79" s="19" t="s">
        <v>122</v>
      </c>
      <c r="D79" s="82">
        <v>40120</v>
      </c>
      <c r="E79" s="80">
        <f t="shared" si="5"/>
        <v>401.2</v>
      </c>
      <c r="F79" s="82"/>
      <c r="G79" s="80"/>
      <c r="H79" s="82"/>
      <c r="I79" s="80"/>
      <c r="J79" s="78">
        <f t="shared" si="6"/>
        <v>401.2</v>
      </c>
      <c r="K79" s="71">
        <f>J79</f>
        <v>401.2</v>
      </c>
    </row>
    <row r="80" spans="1:11" x14ac:dyDescent="0.2">
      <c r="A80" s="15" t="s">
        <v>178</v>
      </c>
      <c r="B80" s="11">
        <v>40</v>
      </c>
      <c r="C80" s="6" t="s">
        <v>122</v>
      </c>
      <c r="D80" s="82"/>
      <c r="E80" s="80"/>
      <c r="F80" s="82">
        <v>6.56</v>
      </c>
      <c r="G80" s="80">
        <f>PRODUCT(F80,B80)</f>
        <v>262.39999999999998</v>
      </c>
      <c r="H80" s="82"/>
      <c r="I80" s="80"/>
      <c r="J80" s="78">
        <f t="shared" si="6"/>
        <v>6.56</v>
      </c>
      <c r="K80" s="71">
        <f t="shared" si="8"/>
        <v>262.39999999999998</v>
      </c>
    </row>
    <row r="81" spans="1:11" x14ac:dyDescent="0.2">
      <c r="A81" s="15" t="s">
        <v>180</v>
      </c>
      <c r="B81" s="11">
        <v>0.2</v>
      </c>
      <c r="C81" s="12" t="s">
        <v>121</v>
      </c>
      <c r="D81" s="82">
        <v>2405.5</v>
      </c>
      <c r="E81" s="80">
        <f t="shared" ref="E81:E86" si="11">PRODUCT(D81,B81)</f>
        <v>481.1</v>
      </c>
      <c r="F81" s="82">
        <v>2620</v>
      </c>
      <c r="G81" s="80">
        <f>PRODUCT(F81,B81)</f>
        <v>524</v>
      </c>
      <c r="H81" s="82"/>
      <c r="I81" s="80"/>
      <c r="J81" s="78">
        <f t="shared" si="6"/>
        <v>481.1</v>
      </c>
      <c r="K81" s="71">
        <f>J81</f>
        <v>481.1</v>
      </c>
    </row>
    <row r="82" spans="1:11" x14ac:dyDescent="0.2">
      <c r="A82" s="16" t="s">
        <v>181</v>
      </c>
      <c r="B82" s="11">
        <v>0.2</v>
      </c>
      <c r="C82" s="12" t="s">
        <v>121</v>
      </c>
      <c r="D82" s="82">
        <v>2805</v>
      </c>
      <c r="E82" s="80">
        <f t="shared" si="11"/>
        <v>561</v>
      </c>
      <c r="F82" s="82">
        <v>2936</v>
      </c>
      <c r="G82" s="80">
        <f>PRODUCT(F82,B82)</f>
        <v>587.20000000000005</v>
      </c>
      <c r="H82" s="82">
        <v>4088.4999999999995</v>
      </c>
      <c r="I82" s="80">
        <f>PRODUCT(H82,B82)</f>
        <v>817.69999999999993</v>
      </c>
      <c r="J82" s="78">
        <f t="shared" si="6"/>
        <v>561</v>
      </c>
      <c r="K82" s="71">
        <f t="shared" ref="K82:K83" si="12">J82</f>
        <v>561</v>
      </c>
    </row>
    <row r="83" spans="1:11" x14ac:dyDescent="0.2">
      <c r="A83" s="16" t="s">
        <v>207</v>
      </c>
      <c r="B83" s="11">
        <v>0.2</v>
      </c>
      <c r="C83" s="12" t="s">
        <v>121</v>
      </c>
      <c r="D83" s="82">
        <v>1870</v>
      </c>
      <c r="E83" s="80">
        <f t="shared" si="11"/>
        <v>374</v>
      </c>
      <c r="F83" s="82">
        <v>3108</v>
      </c>
      <c r="G83" s="80">
        <f>PRODUCT(F83,B83)</f>
        <v>621.6</v>
      </c>
      <c r="H83" s="82">
        <v>3782.5</v>
      </c>
      <c r="I83" s="80">
        <f>PRODUCT(H83,B83)</f>
        <v>756.5</v>
      </c>
      <c r="J83" s="78">
        <f t="shared" ref="J83:J113" si="13">MIN(D83:I83)</f>
        <v>374</v>
      </c>
      <c r="K83" s="71">
        <f t="shared" si="12"/>
        <v>374</v>
      </c>
    </row>
    <row r="84" spans="1:11" x14ac:dyDescent="0.2">
      <c r="A84" s="16" t="s">
        <v>215</v>
      </c>
      <c r="B84" s="11">
        <v>2</v>
      </c>
      <c r="C84" s="12" t="s">
        <v>146</v>
      </c>
      <c r="D84" s="82">
        <v>340.85</v>
      </c>
      <c r="E84" s="80">
        <f t="shared" si="11"/>
        <v>681.7</v>
      </c>
      <c r="F84" s="82"/>
      <c r="G84" s="80"/>
      <c r="H84" s="82"/>
      <c r="I84" s="80"/>
      <c r="J84" s="78">
        <f t="shared" si="13"/>
        <v>340.85</v>
      </c>
      <c r="K84" s="71">
        <f t="shared" ref="K84:K113" si="14">PRODUCT(J84,B84)</f>
        <v>681.7</v>
      </c>
    </row>
    <row r="85" spans="1:11" ht="25.5" x14ac:dyDescent="0.2">
      <c r="A85" s="20" t="s">
        <v>149</v>
      </c>
      <c r="B85" s="11">
        <v>2</v>
      </c>
      <c r="C85" s="12" t="s">
        <v>146</v>
      </c>
      <c r="D85" s="82">
        <v>442</v>
      </c>
      <c r="E85" s="80">
        <f t="shared" si="11"/>
        <v>884</v>
      </c>
      <c r="F85" s="82">
        <v>239.2</v>
      </c>
      <c r="G85" s="80">
        <f>PRODUCT(F85,B85)</f>
        <v>478.4</v>
      </c>
      <c r="H85" s="82"/>
      <c r="I85" s="80"/>
      <c r="J85" s="78">
        <f t="shared" si="13"/>
        <v>239.2</v>
      </c>
      <c r="K85" s="71">
        <f>PRODUCT(J85,B85)</f>
        <v>478.4</v>
      </c>
    </row>
    <row r="86" spans="1:11" x14ac:dyDescent="0.2">
      <c r="A86" s="15" t="s">
        <v>216</v>
      </c>
      <c r="B86" s="11">
        <v>3.0000000000000001E-3</v>
      </c>
      <c r="C86" s="19" t="s">
        <v>122</v>
      </c>
      <c r="D86" s="82">
        <v>119</v>
      </c>
      <c r="E86" s="80">
        <f t="shared" si="11"/>
        <v>0.35699999999999998</v>
      </c>
      <c r="F86" s="82"/>
      <c r="G86" s="80"/>
      <c r="H86" s="82"/>
      <c r="I86" s="80"/>
      <c r="J86" s="78">
        <f t="shared" si="13"/>
        <v>0.35699999999999998</v>
      </c>
      <c r="K86" s="71">
        <f>J86</f>
        <v>0.35699999999999998</v>
      </c>
    </row>
    <row r="87" spans="1:11" x14ac:dyDescent="0.2">
      <c r="A87" s="15" t="s">
        <v>185</v>
      </c>
      <c r="B87" s="11">
        <v>2</v>
      </c>
      <c r="C87" s="6" t="s">
        <v>121</v>
      </c>
      <c r="D87" s="82"/>
      <c r="E87" s="80"/>
      <c r="F87" s="82">
        <v>204</v>
      </c>
      <c r="G87" s="80">
        <f>PRODUCT(F87,B87)</f>
        <v>408</v>
      </c>
      <c r="H87" s="82"/>
      <c r="I87" s="80"/>
      <c r="J87" s="78">
        <f t="shared" si="13"/>
        <v>204</v>
      </c>
      <c r="K87" s="71">
        <f>J87</f>
        <v>204</v>
      </c>
    </row>
    <row r="88" spans="1:11" ht="25.5" x14ac:dyDescent="0.2">
      <c r="A88" s="20" t="s">
        <v>133</v>
      </c>
      <c r="B88" s="11">
        <v>3</v>
      </c>
      <c r="C88" s="12" t="s">
        <v>121</v>
      </c>
      <c r="D88" s="82">
        <v>413.1</v>
      </c>
      <c r="E88" s="80">
        <f t="shared" ref="E88:E97" si="15">PRODUCT(D88,B88)</f>
        <v>1239.3000000000002</v>
      </c>
      <c r="F88" s="82">
        <v>412.8</v>
      </c>
      <c r="G88" s="80">
        <f>PRODUCT(F88,B88)</f>
        <v>1238.4000000000001</v>
      </c>
      <c r="H88" s="82"/>
      <c r="I88" s="80"/>
      <c r="J88" s="78">
        <f t="shared" si="13"/>
        <v>412.8</v>
      </c>
      <c r="K88" s="71">
        <f t="shared" ref="K88:K92" si="16">J88</f>
        <v>412.8</v>
      </c>
    </row>
    <row r="89" spans="1:11" ht="25.5" x14ac:dyDescent="0.2">
      <c r="A89" s="21" t="s">
        <v>127</v>
      </c>
      <c r="B89" s="11">
        <v>2</v>
      </c>
      <c r="C89" s="12" t="s">
        <v>121</v>
      </c>
      <c r="D89" s="82">
        <v>455.6</v>
      </c>
      <c r="E89" s="80">
        <f t="shared" si="15"/>
        <v>911.2</v>
      </c>
      <c r="F89" s="82">
        <v>412.8</v>
      </c>
      <c r="G89" s="80">
        <f>PRODUCT(F89,B89)</f>
        <v>825.6</v>
      </c>
      <c r="H89" s="82"/>
      <c r="I89" s="80"/>
      <c r="J89" s="78">
        <f t="shared" si="13"/>
        <v>412.8</v>
      </c>
      <c r="K89" s="71">
        <f t="shared" si="16"/>
        <v>412.8</v>
      </c>
    </row>
    <row r="90" spans="1:11" x14ac:dyDescent="0.2">
      <c r="A90" s="20" t="s">
        <v>132</v>
      </c>
      <c r="B90" s="11">
        <v>2</v>
      </c>
      <c r="C90" s="12" t="s">
        <v>121</v>
      </c>
      <c r="D90" s="82">
        <v>455.6</v>
      </c>
      <c r="E90" s="80">
        <f t="shared" si="15"/>
        <v>911.2</v>
      </c>
      <c r="F90" s="82"/>
      <c r="G90" s="80"/>
      <c r="H90" s="82"/>
      <c r="I90" s="80"/>
      <c r="J90" s="78">
        <f t="shared" si="13"/>
        <v>455.6</v>
      </c>
      <c r="K90" s="71">
        <f t="shared" si="16"/>
        <v>455.6</v>
      </c>
    </row>
    <row r="91" spans="1:11" ht="25.5" x14ac:dyDescent="0.2">
      <c r="A91" s="15" t="s">
        <v>148</v>
      </c>
      <c r="B91" s="11">
        <v>2</v>
      </c>
      <c r="C91" s="19" t="s">
        <v>121</v>
      </c>
      <c r="D91" s="82">
        <v>307.7</v>
      </c>
      <c r="E91" s="80">
        <f t="shared" si="15"/>
        <v>615.4</v>
      </c>
      <c r="F91" s="82">
        <v>412.8</v>
      </c>
      <c r="G91" s="80">
        <f>PRODUCT(F91,B91)</f>
        <v>825.6</v>
      </c>
      <c r="H91" s="82"/>
      <c r="I91" s="80"/>
      <c r="J91" s="78">
        <f t="shared" si="13"/>
        <v>307.7</v>
      </c>
      <c r="K91" s="71">
        <f t="shared" si="16"/>
        <v>307.7</v>
      </c>
    </row>
    <row r="92" spans="1:11" ht="25.5" x14ac:dyDescent="0.2">
      <c r="A92" s="20" t="s">
        <v>128</v>
      </c>
      <c r="B92" s="11">
        <v>1</v>
      </c>
      <c r="C92" s="12" t="s">
        <v>121</v>
      </c>
      <c r="D92" s="82">
        <v>455.6</v>
      </c>
      <c r="E92" s="80">
        <f t="shared" si="15"/>
        <v>455.6</v>
      </c>
      <c r="F92" s="82">
        <v>412.8</v>
      </c>
      <c r="G92" s="80">
        <f>PRODUCT(F92,B92)</f>
        <v>412.8</v>
      </c>
      <c r="H92" s="82"/>
      <c r="I92" s="80"/>
      <c r="J92" s="78">
        <f t="shared" si="13"/>
        <v>412.8</v>
      </c>
      <c r="K92" s="71">
        <f t="shared" si="16"/>
        <v>412.8</v>
      </c>
    </row>
    <row r="93" spans="1:11" x14ac:dyDescent="0.2">
      <c r="A93" s="15" t="s">
        <v>143</v>
      </c>
      <c r="B93" s="11">
        <v>2.5</v>
      </c>
      <c r="C93" s="19" t="s">
        <v>121</v>
      </c>
      <c r="D93" s="82">
        <v>413.1</v>
      </c>
      <c r="E93" s="80">
        <f t="shared" si="15"/>
        <v>1032.75</v>
      </c>
      <c r="F93" s="82">
        <v>412.8</v>
      </c>
      <c r="G93" s="80">
        <f>PRODUCT(F93,B93)</f>
        <v>1032</v>
      </c>
      <c r="H93" s="82"/>
      <c r="I93" s="80"/>
      <c r="J93" s="78">
        <f t="shared" si="13"/>
        <v>412.8</v>
      </c>
      <c r="K93" s="71">
        <f>J93+PRODUCT(J93,B93)</f>
        <v>1444.8</v>
      </c>
    </row>
    <row r="94" spans="1:11" x14ac:dyDescent="0.2">
      <c r="A94" s="15" t="s">
        <v>186</v>
      </c>
      <c r="B94" s="11">
        <v>0.2</v>
      </c>
      <c r="C94" s="12" t="s">
        <v>121</v>
      </c>
      <c r="D94" s="82">
        <v>2609.4999999999995</v>
      </c>
      <c r="E94" s="80">
        <f t="shared" si="15"/>
        <v>521.9</v>
      </c>
      <c r="F94" s="82">
        <v>2696</v>
      </c>
      <c r="G94" s="80">
        <f>PRODUCT(F94,B94)</f>
        <v>539.20000000000005</v>
      </c>
      <c r="H94" s="82"/>
      <c r="I94" s="80"/>
      <c r="J94" s="78">
        <f t="shared" si="13"/>
        <v>521.9</v>
      </c>
      <c r="K94" s="71">
        <f>J94</f>
        <v>521.9</v>
      </c>
    </row>
    <row r="95" spans="1:11" x14ac:dyDescent="0.2">
      <c r="A95" s="16" t="s">
        <v>217</v>
      </c>
      <c r="B95" s="11">
        <v>0.2</v>
      </c>
      <c r="C95" s="12" t="s">
        <v>121</v>
      </c>
      <c r="D95" s="82">
        <v>4182</v>
      </c>
      <c r="E95" s="80">
        <f t="shared" si="15"/>
        <v>836.40000000000009</v>
      </c>
      <c r="F95" s="82"/>
      <c r="G95" s="80"/>
      <c r="H95" s="82">
        <v>3782.5</v>
      </c>
      <c r="I95" s="80">
        <f>PRODUCT(H95,B95)</f>
        <v>756.5</v>
      </c>
      <c r="J95" s="78">
        <f t="shared" si="13"/>
        <v>756.5</v>
      </c>
      <c r="K95" s="71">
        <f t="shared" si="14"/>
        <v>151.30000000000001</v>
      </c>
    </row>
    <row r="96" spans="1:11" x14ac:dyDescent="0.2">
      <c r="A96" s="16" t="s">
        <v>218</v>
      </c>
      <c r="B96" s="11">
        <v>0.2</v>
      </c>
      <c r="C96" s="12" t="s">
        <v>121</v>
      </c>
      <c r="D96" s="82">
        <v>3315</v>
      </c>
      <c r="E96" s="80">
        <f t="shared" si="15"/>
        <v>663</v>
      </c>
      <c r="F96" s="82">
        <v>2516</v>
      </c>
      <c r="G96" s="80">
        <f>PRODUCT(F96,B96)</f>
        <v>503.20000000000005</v>
      </c>
      <c r="H96" s="82">
        <v>3782.5</v>
      </c>
      <c r="I96" s="80">
        <f>PRODUCT(H96,B96)</f>
        <v>756.5</v>
      </c>
      <c r="J96" s="78">
        <f t="shared" si="13"/>
        <v>503.20000000000005</v>
      </c>
      <c r="K96" s="71">
        <f t="shared" si="14"/>
        <v>100.64000000000001</v>
      </c>
    </row>
    <row r="97" spans="1:195" x14ac:dyDescent="0.2">
      <c r="A97" s="16" t="s">
        <v>93</v>
      </c>
      <c r="B97" s="11">
        <v>0.2</v>
      </c>
      <c r="C97" s="12" t="s">
        <v>121</v>
      </c>
      <c r="D97" s="82">
        <v>2856</v>
      </c>
      <c r="E97" s="80">
        <f t="shared" si="15"/>
        <v>571.20000000000005</v>
      </c>
      <c r="F97" s="82"/>
      <c r="G97" s="80"/>
      <c r="H97" s="82">
        <v>4224.5</v>
      </c>
      <c r="I97" s="80">
        <f>PRODUCT(H97,B97)</f>
        <v>844.90000000000009</v>
      </c>
      <c r="J97" s="78">
        <f t="shared" si="13"/>
        <v>571.20000000000005</v>
      </c>
      <c r="K97" s="71">
        <f t="shared" si="14"/>
        <v>114.24000000000001</v>
      </c>
    </row>
    <row r="98" spans="1:195" x14ac:dyDescent="0.2">
      <c r="A98" s="15" t="s">
        <v>219</v>
      </c>
      <c r="B98" s="11">
        <v>2</v>
      </c>
      <c r="C98" s="12" t="s">
        <v>146</v>
      </c>
      <c r="D98" s="82"/>
      <c r="E98" s="80"/>
      <c r="F98" s="82"/>
      <c r="G98" s="80"/>
      <c r="H98" s="82">
        <v>891.65</v>
      </c>
      <c r="I98" s="80">
        <f>PRODUCT(H98,B98)</f>
        <v>1783.3</v>
      </c>
      <c r="J98" s="78">
        <f t="shared" si="13"/>
        <v>891.65</v>
      </c>
      <c r="K98" s="71">
        <f t="shared" si="14"/>
        <v>1783.3</v>
      </c>
    </row>
    <row r="99" spans="1:195" ht="25.5" x14ac:dyDescent="0.2">
      <c r="A99" s="21" t="s">
        <v>124</v>
      </c>
      <c r="B99" s="11">
        <v>0.5</v>
      </c>
      <c r="C99" s="12" t="s">
        <v>121</v>
      </c>
      <c r="D99" s="82">
        <v>1870</v>
      </c>
      <c r="E99" s="80">
        <f t="shared" ref="E99:E123" si="17">PRODUCT(D99,B99)</f>
        <v>935</v>
      </c>
      <c r="F99" s="82">
        <v>675.2</v>
      </c>
      <c r="G99" s="80">
        <f>PRODUCT(F99,B99)</f>
        <v>337.6</v>
      </c>
      <c r="H99" s="82"/>
      <c r="I99" s="80"/>
      <c r="J99" s="78">
        <f t="shared" si="13"/>
        <v>337.6</v>
      </c>
      <c r="K99" s="71">
        <f>J99</f>
        <v>337.6</v>
      </c>
    </row>
    <row r="100" spans="1:195" x14ac:dyDescent="0.2">
      <c r="A100" s="15" t="s">
        <v>488</v>
      </c>
      <c r="B100" s="11">
        <v>10</v>
      </c>
      <c r="C100" s="12" t="s">
        <v>122</v>
      </c>
      <c r="D100" s="82">
        <v>112.2</v>
      </c>
      <c r="E100" s="80">
        <f t="shared" si="17"/>
        <v>1122</v>
      </c>
      <c r="F100" s="82">
        <v>47.375999999999998</v>
      </c>
      <c r="G100" s="80">
        <f t="shared" ref="G100:G106" si="18">PRODUCT(F100,B100)</f>
        <v>473.76</v>
      </c>
      <c r="H100" s="82"/>
      <c r="I100" s="80"/>
      <c r="J100" s="78">
        <f t="shared" si="13"/>
        <v>47.375999999999998</v>
      </c>
      <c r="K100" s="71">
        <f t="shared" si="14"/>
        <v>473.76</v>
      </c>
    </row>
    <row r="101" spans="1:195" x14ac:dyDescent="0.2">
      <c r="A101" s="15" t="s">
        <v>250</v>
      </c>
      <c r="B101" s="11">
        <v>2</v>
      </c>
      <c r="C101" s="18" t="s">
        <v>122</v>
      </c>
      <c r="D101" s="82">
        <v>297.5</v>
      </c>
      <c r="E101" s="80">
        <f t="shared" si="17"/>
        <v>595</v>
      </c>
      <c r="F101" s="82">
        <v>180.4</v>
      </c>
      <c r="G101" s="80">
        <f t="shared" si="18"/>
        <v>360.8</v>
      </c>
      <c r="H101" s="82"/>
      <c r="I101" s="80"/>
      <c r="J101" s="78">
        <f t="shared" si="13"/>
        <v>180.4</v>
      </c>
      <c r="K101" s="71">
        <f t="shared" si="14"/>
        <v>360.8</v>
      </c>
    </row>
    <row r="102" spans="1:195" ht="14.25" x14ac:dyDescent="0.25">
      <c r="A102" s="15" t="s">
        <v>187</v>
      </c>
      <c r="B102" s="11">
        <v>1</v>
      </c>
      <c r="C102" s="18" t="s">
        <v>121</v>
      </c>
      <c r="D102" s="82">
        <v>2873</v>
      </c>
      <c r="E102" s="80">
        <f t="shared" si="17"/>
        <v>2873</v>
      </c>
      <c r="F102" s="82">
        <v>3276</v>
      </c>
      <c r="G102" s="80">
        <f t="shared" si="18"/>
        <v>3276</v>
      </c>
      <c r="H102" s="82"/>
      <c r="I102" s="80"/>
      <c r="J102" s="78">
        <f t="shared" si="13"/>
        <v>2873</v>
      </c>
      <c r="K102" s="71">
        <f t="shared" si="14"/>
        <v>2873</v>
      </c>
    </row>
    <row r="103" spans="1:195" x14ac:dyDescent="0.2">
      <c r="A103" s="15" t="s">
        <v>188</v>
      </c>
      <c r="B103" s="11">
        <v>0.5</v>
      </c>
      <c r="C103" s="18" t="s">
        <v>122</v>
      </c>
      <c r="D103" s="82">
        <v>1495.9999999999998</v>
      </c>
      <c r="E103" s="80">
        <f t="shared" si="17"/>
        <v>747.99999999999989</v>
      </c>
      <c r="F103" s="82">
        <v>2936</v>
      </c>
      <c r="G103" s="80">
        <f t="shared" si="18"/>
        <v>1468</v>
      </c>
      <c r="H103" s="82"/>
      <c r="I103" s="80"/>
      <c r="J103" s="78">
        <f t="shared" si="13"/>
        <v>747.99999999999989</v>
      </c>
      <c r="K103" s="71">
        <f>J103</f>
        <v>747.99999999999989</v>
      </c>
    </row>
    <row r="104" spans="1:195" x14ac:dyDescent="0.2">
      <c r="A104" s="15" t="s">
        <v>204</v>
      </c>
      <c r="B104" s="11">
        <v>1</v>
      </c>
      <c r="C104" s="18" t="s">
        <v>121</v>
      </c>
      <c r="D104" s="82">
        <v>4020.5</v>
      </c>
      <c r="E104" s="80">
        <f t="shared" si="17"/>
        <v>4020.5</v>
      </c>
      <c r="F104" s="82">
        <v>2808.75</v>
      </c>
      <c r="G104" s="80">
        <f t="shared" si="18"/>
        <v>2808.75</v>
      </c>
      <c r="H104" s="82"/>
      <c r="I104" s="80"/>
      <c r="J104" s="78">
        <f t="shared" si="13"/>
        <v>2808.75</v>
      </c>
      <c r="K104" s="71">
        <f t="shared" si="14"/>
        <v>2808.75</v>
      </c>
    </row>
    <row r="105" spans="1:195" x14ac:dyDescent="0.2">
      <c r="A105" s="15" t="s">
        <v>134</v>
      </c>
      <c r="B105" s="11">
        <v>2</v>
      </c>
      <c r="C105" s="12" t="s">
        <v>121</v>
      </c>
      <c r="D105" s="82">
        <v>362.1</v>
      </c>
      <c r="E105" s="80">
        <f t="shared" si="17"/>
        <v>724.2</v>
      </c>
      <c r="F105" s="82">
        <v>348.8</v>
      </c>
      <c r="G105" s="80">
        <f t="shared" si="18"/>
        <v>697.6</v>
      </c>
      <c r="H105" s="82"/>
      <c r="I105" s="80"/>
      <c r="J105" s="78">
        <f t="shared" si="13"/>
        <v>348.8</v>
      </c>
      <c r="K105" s="71">
        <f t="shared" si="14"/>
        <v>697.6</v>
      </c>
    </row>
    <row r="106" spans="1:195" ht="25.5" x14ac:dyDescent="0.2">
      <c r="A106" s="15" t="s">
        <v>140</v>
      </c>
      <c r="B106" s="11">
        <v>2</v>
      </c>
      <c r="C106" s="12" t="s">
        <v>121</v>
      </c>
      <c r="D106" s="82">
        <v>362.1</v>
      </c>
      <c r="E106" s="80">
        <f t="shared" si="17"/>
        <v>724.2</v>
      </c>
      <c r="F106" s="82">
        <v>348.8</v>
      </c>
      <c r="G106" s="80">
        <f t="shared" si="18"/>
        <v>697.6</v>
      </c>
      <c r="H106" s="82"/>
      <c r="I106" s="80"/>
      <c r="J106" s="78">
        <f t="shared" si="13"/>
        <v>348.8</v>
      </c>
      <c r="K106" s="71">
        <f t="shared" si="14"/>
        <v>697.6</v>
      </c>
    </row>
    <row r="107" spans="1:195" ht="25.5" x14ac:dyDescent="0.2">
      <c r="A107" s="20" t="s">
        <v>131</v>
      </c>
      <c r="B107" s="11">
        <v>1</v>
      </c>
      <c r="C107" s="12" t="s">
        <v>121</v>
      </c>
      <c r="D107" s="82">
        <v>622.20000000000005</v>
      </c>
      <c r="E107" s="80">
        <f t="shared" si="17"/>
        <v>622.20000000000005</v>
      </c>
      <c r="F107" s="82"/>
      <c r="G107" s="80"/>
      <c r="H107" s="82"/>
      <c r="I107" s="80"/>
      <c r="J107" s="78">
        <f t="shared" si="13"/>
        <v>622.20000000000005</v>
      </c>
      <c r="K107" s="71">
        <f t="shared" si="14"/>
        <v>622.20000000000005</v>
      </c>
    </row>
    <row r="108" spans="1:195" x14ac:dyDescent="0.2">
      <c r="A108" s="20" t="s">
        <v>123</v>
      </c>
      <c r="B108" s="11">
        <v>3</v>
      </c>
      <c r="C108" s="12" t="s">
        <v>121</v>
      </c>
      <c r="D108" s="82">
        <v>731</v>
      </c>
      <c r="E108" s="80">
        <f t="shared" si="17"/>
        <v>2193</v>
      </c>
      <c r="F108" s="82">
        <v>1030.4000000000001</v>
      </c>
      <c r="G108" s="80">
        <f>PRODUCT(F108,B108)</f>
        <v>3091.2000000000003</v>
      </c>
      <c r="H108" s="82"/>
      <c r="I108" s="80"/>
      <c r="J108" s="78">
        <f t="shared" si="13"/>
        <v>731</v>
      </c>
      <c r="K108" s="71">
        <f t="shared" si="14"/>
        <v>2193</v>
      </c>
    </row>
    <row r="109" spans="1:195" ht="25.5" x14ac:dyDescent="0.2">
      <c r="A109" s="15" t="s">
        <v>144</v>
      </c>
      <c r="B109" s="11">
        <v>1</v>
      </c>
      <c r="C109" s="19" t="s">
        <v>121</v>
      </c>
      <c r="D109" s="82">
        <v>307.7</v>
      </c>
      <c r="E109" s="80">
        <f t="shared" si="17"/>
        <v>307.7</v>
      </c>
      <c r="F109" s="82">
        <v>412.8</v>
      </c>
      <c r="G109" s="80">
        <f>PRODUCT(F109,B109)</f>
        <v>412.8</v>
      </c>
      <c r="H109" s="82"/>
      <c r="I109" s="80"/>
      <c r="J109" s="78">
        <f t="shared" si="13"/>
        <v>307.7</v>
      </c>
      <c r="K109" s="71">
        <f t="shared" si="14"/>
        <v>307.7</v>
      </c>
    </row>
    <row r="110" spans="1:195" ht="25.5" x14ac:dyDescent="0.2">
      <c r="A110" s="20" t="s">
        <v>129</v>
      </c>
      <c r="B110" s="11">
        <v>1</v>
      </c>
      <c r="C110" s="12" t="s">
        <v>121</v>
      </c>
      <c r="D110" s="82">
        <v>433.5</v>
      </c>
      <c r="E110" s="80">
        <f t="shared" si="17"/>
        <v>433.5</v>
      </c>
      <c r="F110" s="82"/>
      <c r="G110" s="80"/>
      <c r="H110" s="82"/>
      <c r="I110" s="80"/>
      <c r="J110" s="78">
        <f t="shared" si="13"/>
        <v>433.5</v>
      </c>
      <c r="K110" s="71">
        <f t="shared" si="14"/>
        <v>433.5</v>
      </c>
    </row>
    <row r="111" spans="1:195" s="4" customFormat="1" ht="25.5" x14ac:dyDescent="0.2">
      <c r="A111" s="15" t="s">
        <v>139</v>
      </c>
      <c r="B111" s="11">
        <v>2</v>
      </c>
      <c r="C111" s="12" t="s">
        <v>121</v>
      </c>
      <c r="D111" s="82">
        <v>362.1</v>
      </c>
      <c r="E111" s="80">
        <f t="shared" si="17"/>
        <v>724.2</v>
      </c>
      <c r="F111" s="82">
        <v>348.8</v>
      </c>
      <c r="G111" s="80">
        <f>PRODUCT(F111,B111)</f>
        <v>697.6</v>
      </c>
      <c r="H111" s="82"/>
      <c r="I111" s="80"/>
      <c r="J111" s="78">
        <f t="shared" si="13"/>
        <v>348.8</v>
      </c>
      <c r="K111" s="71">
        <f t="shared" si="14"/>
        <v>697.6</v>
      </c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</row>
    <row r="112" spans="1:195" s="4" customFormat="1" x14ac:dyDescent="0.2">
      <c r="A112" s="15" t="s">
        <v>234</v>
      </c>
      <c r="B112" s="11">
        <v>3</v>
      </c>
      <c r="C112" s="12" t="s">
        <v>121</v>
      </c>
      <c r="D112" s="82">
        <v>113.9</v>
      </c>
      <c r="E112" s="80">
        <f t="shared" si="17"/>
        <v>341.70000000000005</v>
      </c>
      <c r="F112" s="82">
        <v>220</v>
      </c>
      <c r="G112" s="80">
        <f>PRODUCT(F112,B112)</f>
        <v>660</v>
      </c>
      <c r="H112" s="82"/>
      <c r="I112" s="80"/>
      <c r="J112" s="78">
        <f t="shared" si="13"/>
        <v>113.9</v>
      </c>
      <c r="K112" s="71">
        <f t="shared" si="14"/>
        <v>341.70000000000005</v>
      </c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</row>
    <row r="113" spans="1:195" s="4" customFormat="1" x14ac:dyDescent="0.2">
      <c r="A113" s="20" t="s">
        <v>130</v>
      </c>
      <c r="B113" s="11">
        <v>4</v>
      </c>
      <c r="C113" s="12" t="s">
        <v>121</v>
      </c>
      <c r="D113" s="82">
        <v>307.7</v>
      </c>
      <c r="E113" s="80">
        <f t="shared" si="17"/>
        <v>1230.8</v>
      </c>
      <c r="F113" s="82"/>
      <c r="G113" s="80"/>
      <c r="H113" s="82"/>
      <c r="I113" s="80"/>
      <c r="J113" s="78">
        <f t="shared" si="13"/>
        <v>307.7</v>
      </c>
      <c r="K113" s="71">
        <f t="shared" si="14"/>
        <v>1230.8</v>
      </c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</row>
    <row r="114" spans="1:195" s="4" customFormat="1" x14ac:dyDescent="0.2">
      <c r="A114" s="15" t="s">
        <v>221</v>
      </c>
      <c r="B114" s="11">
        <v>0.2</v>
      </c>
      <c r="C114" s="12" t="s">
        <v>121</v>
      </c>
      <c r="D114" s="82">
        <v>652.37499999999989</v>
      </c>
      <c r="E114" s="80">
        <f t="shared" si="17"/>
        <v>130.47499999999999</v>
      </c>
      <c r="F114" s="82">
        <v>2540</v>
      </c>
      <c r="G114" s="80">
        <f>PRODUCT(F114,B114)</f>
        <v>508</v>
      </c>
      <c r="H114" s="82">
        <v>3782.5</v>
      </c>
      <c r="I114" s="80">
        <f>PRODUCT(H114,B114)</f>
        <v>756.5</v>
      </c>
      <c r="J114" s="78">
        <f t="shared" ref="J114:J123" si="19">MIN(D114:I114)</f>
        <v>130.47499999999999</v>
      </c>
      <c r="K114" s="71">
        <f>J114</f>
        <v>130.47499999999999</v>
      </c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</row>
    <row r="115" spans="1:195" s="4" customFormat="1" ht="25.5" x14ac:dyDescent="0.2">
      <c r="A115" s="15" t="s">
        <v>203</v>
      </c>
      <c r="B115" s="11">
        <v>0.2</v>
      </c>
      <c r="C115" s="19" t="s">
        <v>121</v>
      </c>
      <c r="D115" s="82">
        <v>1495.9999999999998</v>
      </c>
      <c r="E115" s="80">
        <f t="shared" si="17"/>
        <v>299.2</v>
      </c>
      <c r="F115" s="82">
        <v>2996</v>
      </c>
      <c r="G115" s="80">
        <f>PRODUCT(F115,B115)</f>
        <v>599.20000000000005</v>
      </c>
      <c r="H115" s="82">
        <v>3782.5</v>
      </c>
      <c r="I115" s="80">
        <f>PRODUCT(H115,B115)</f>
        <v>756.5</v>
      </c>
      <c r="J115" s="78">
        <f t="shared" si="19"/>
        <v>299.2</v>
      </c>
      <c r="K115" s="71">
        <f t="shared" ref="K115:K125" si="20">J115</f>
        <v>299.2</v>
      </c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</row>
    <row r="116" spans="1:195" s="4" customFormat="1" x14ac:dyDescent="0.2">
      <c r="A116" s="15" t="s">
        <v>202</v>
      </c>
      <c r="B116" s="11">
        <v>0.5</v>
      </c>
      <c r="C116" s="12" t="s">
        <v>122</v>
      </c>
      <c r="D116" s="82">
        <v>1495.9999999999998</v>
      </c>
      <c r="E116" s="80">
        <f t="shared" si="17"/>
        <v>747.99999999999989</v>
      </c>
      <c r="F116" s="82"/>
      <c r="G116" s="80"/>
      <c r="H116" s="82"/>
      <c r="I116" s="80"/>
      <c r="J116" s="78">
        <f t="shared" si="19"/>
        <v>747.99999999999989</v>
      </c>
      <c r="K116" s="71">
        <f t="shared" si="20"/>
        <v>747.99999999999989</v>
      </c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</row>
    <row r="117" spans="1:195" s="4" customFormat="1" x14ac:dyDescent="0.2">
      <c r="A117" s="16" t="s">
        <v>222</v>
      </c>
      <c r="B117" s="11">
        <v>0.2</v>
      </c>
      <c r="C117" s="12" t="s">
        <v>121</v>
      </c>
      <c r="D117" s="82">
        <v>1495.9999999999998</v>
      </c>
      <c r="E117" s="80">
        <f t="shared" si="17"/>
        <v>299.2</v>
      </c>
      <c r="F117" s="82">
        <v>2376</v>
      </c>
      <c r="G117" s="80">
        <f>PRODUCT(F117,B117)</f>
        <v>475.20000000000005</v>
      </c>
      <c r="H117" s="82">
        <v>3782.5</v>
      </c>
      <c r="I117" s="80">
        <f>PRODUCT(H117,B117)</f>
        <v>756.5</v>
      </c>
      <c r="J117" s="78">
        <f t="shared" si="19"/>
        <v>299.2</v>
      </c>
      <c r="K117" s="71">
        <f t="shared" si="20"/>
        <v>299.2</v>
      </c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</row>
    <row r="118" spans="1:195" ht="27.75" x14ac:dyDescent="0.2">
      <c r="A118" s="15" t="s">
        <v>201</v>
      </c>
      <c r="B118" s="11">
        <v>0.5</v>
      </c>
      <c r="C118" s="12" t="s">
        <v>121</v>
      </c>
      <c r="D118" s="82">
        <v>413.1</v>
      </c>
      <c r="E118" s="80">
        <f t="shared" si="17"/>
        <v>206.55</v>
      </c>
      <c r="F118" s="82">
        <v>1072</v>
      </c>
      <c r="G118" s="80">
        <f>PRODUCT(F118,B118)</f>
        <v>536</v>
      </c>
      <c r="H118" s="82"/>
      <c r="I118" s="80"/>
      <c r="J118" s="78">
        <f t="shared" si="19"/>
        <v>206.55</v>
      </c>
      <c r="K118" s="71">
        <f t="shared" si="20"/>
        <v>206.55</v>
      </c>
    </row>
    <row r="119" spans="1:195" x14ac:dyDescent="0.2">
      <c r="A119" s="15" t="s">
        <v>200</v>
      </c>
      <c r="B119" s="11">
        <v>0.3</v>
      </c>
      <c r="C119" s="6" t="s">
        <v>121</v>
      </c>
      <c r="D119" s="82">
        <v>2958</v>
      </c>
      <c r="E119" s="80">
        <f t="shared" si="17"/>
        <v>887.4</v>
      </c>
      <c r="F119" s="82">
        <v>4392</v>
      </c>
      <c r="G119" s="80">
        <f>PRODUCT(F119,B119)</f>
        <v>1317.6</v>
      </c>
      <c r="H119" s="82">
        <v>3782.5</v>
      </c>
      <c r="I119" s="80">
        <f>PRODUCT(H119,B119)</f>
        <v>1134.75</v>
      </c>
      <c r="J119" s="78">
        <f t="shared" si="19"/>
        <v>887.4</v>
      </c>
      <c r="K119" s="71">
        <f t="shared" si="20"/>
        <v>887.4</v>
      </c>
    </row>
    <row r="120" spans="1:195" x14ac:dyDescent="0.2">
      <c r="A120" s="16" t="s">
        <v>82</v>
      </c>
      <c r="B120" s="11">
        <v>0.2</v>
      </c>
      <c r="C120" s="12" t="s">
        <v>121</v>
      </c>
      <c r="D120" s="82">
        <v>2813.5</v>
      </c>
      <c r="E120" s="80">
        <f t="shared" si="17"/>
        <v>562.70000000000005</v>
      </c>
      <c r="F120" s="82"/>
      <c r="G120" s="80"/>
      <c r="H120" s="82">
        <v>3782.5</v>
      </c>
      <c r="I120" s="80">
        <f>PRODUCT(H120,B120)</f>
        <v>756.5</v>
      </c>
      <c r="J120" s="78">
        <f t="shared" si="19"/>
        <v>562.70000000000005</v>
      </c>
      <c r="K120" s="71">
        <f t="shared" si="20"/>
        <v>562.70000000000005</v>
      </c>
    </row>
    <row r="121" spans="1:195" x14ac:dyDescent="0.2">
      <c r="A121" s="16" t="s">
        <v>2</v>
      </c>
      <c r="B121" s="11">
        <v>0.5</v>
      </c>
      <c r="C121" s="12" t="s">
        <v>121</v>
      </c>
      <c r="D121" s="82">
        <v>2635</v>
      </c>
      <c r="E121" s="80">
        <f t="shared" si="17"/>
        <v>1317.5</v>
      </c>
      <c r="F121" s="82"/>
      <c r="G121" s="80"/>
      <c r="H121" s="82">
        <v>3782.5</v>
      </c>
      <c r="I121" s="80">
        <f>PRODUCT(H121,B121)</f>
        <v>1891.25</v>
      </c>
      <c r="J121" s="78">
        <f t="shared" si="19"/>
        <v>1317.5</v>
      </c>
      <c r="K121" s="71">
        <f t="shared" si="20"/>
        <v>1317.5</v>
      </c>
    </row>
    <row r="122" spans="1:195" x14ac:dyDescent="0.2">
      <c r="A122" s="16" t="s">
        <v>223</v>
      </c>
      <c r="B122" s="11">
        <v>0.2</v>
      </c>
      <c r="C122" s="12" t="s">
        <v>121</v>
      </c>
      <c r="D122" s="82">
        <v>2686</v>
      </c>
      <c r="E122" s="80">
        <f t="shared" si="17"/>
        <v>537.20000000000005</v>
      </c>
      <c r="F122" s="82"/>
      <c r="G122" s="80"/>
      <c r="H122" s="82">
        <v>3782.5</v>
      </c>
      <c r="I122" s="80">
        <f>PRODUCT(H122,B122)</f>
        <v>756.5</v>
      </c>
      <c r="J122" s="78">
        <f t="shared" si="19"/>
        <v>537.20000000000005</v>
      </c>
      <c r="K122" s="71">
        <f t="shared" si="20"/>
        <v>537.20000000000005</v>
      </c>
    </row>
    <row r="123" spans="1:195" x14ac:dyDescent="0.2">
      <c r="A123" s="16" t="s">
        <v>224</v>
      </c>
      <c r="B123" s="11">
        <v>0.2</v>
      </c>
      <c r="C123" s="12" t="s">
        <v>121</v>
      </c>
      <c r="D123" s="82">
        <v>2609.4999999999995</v>
      </c>
      <c r="E123" s="80">
        <f t="shared" si="17"/>
        <v>521.9</v>
      </c>
      <c r="F123" s="82"/>
      <c r="G123" s="80"/>
      <c r="H123" s="82">
        <v>3782.5</v>
      </c>
      <c r="I123" s="80">
        <f>PRODUCT(H123,B123)</f>
        <v>756.5</v>
      </c>
      <c r="J123" s="78">
        <f t="shared" si="19"/>
        <v>521.9</v>
      </c>
      <c r="K123" s="71">
        <f t="shared" si="20"/>
        <v>521.9</v>
      </c>
    </row>
    <row r="124" spans="1:195" x14ac:dyDescent="0.2">
      <c r="A124" s="15" t="s">
        <v>137</v>
      </c>
      <c r="B124" s="11">
        <v>1E-3</v>
      </c>
      <c r="C124" s="12" t="s">
        <v>122</v>
      </c>
      <c r="D124" s="82">
        <v>307700</v>
      </c>
      <c r="E124" s="80">
        <f t="shared" ref="E124:E155" si="21">PRODUCT(D124,B124)</f>
        <v>307.7</v>
      </c>
      <c r="F124" s="82">
        <v>118400</v>
      </c>
      <c r="G124" s="80">
        <f>PRODUCT(F124,B124)</f>
        <v>118.4</v>
      </c>
      <c r="H124" s="82"/>
      <c r="I124" s="80"/>
      <c r="J124" s="78">
        <f t="shared" ref="J124:J155" si="22">MIN(D124:I124)</f>
        <v>118.4</v>
      </c>
      <c r="K124" s="71">
        <f t="shared" si="20"/>
        <v>118.4</v>
      </c>
    </row>
    <row r="125" spans="1:195" x14ac:dyDescent="0.2">
      <c r="A125" s="15" t="s">
        <v>489</v>
      </c>
      <c r="B125" s="11">
        <v>0.02</v>
      </c>
      <c r="C125" s="12" t="s">
        <v>122</v>
      </c>
      <c r="D125" s="82">
        <v>20.399999999999999</v>
      </c>
      <c r="E125" s="80">
        <f t="shared" si="21"/>
        <v>0.40799999999999997</v>
      </c>
      <c r="F125" s="82">
        <v>7520</v>
      </c>
      <c r="G125" s="80">
        <f>PRODUCT(F125,B125)</f>
        <v>150.4</v>
      </c>
      <c r="H125" s="82"/>
      <c r="I125" s="80"/>
      <c r="J125" s="78">
        <f t="shared" si="22"/>
        <v>0.40799999999999997</v>
      </c>
      <c r="K125" s="71">
        <f t="shared" si="20"/>
        <v>0.40799999999999997</v>
      </c>
    </row>
    <row r="126" spans="1:195" x14ac:dyDescent="0.2">
      <c r="A126" s="15" t="s">
        <v>235</v>
      </c>
      <c r="B126" s="11">
        <v>1475</v>
      </c>
      <c r="C126" s="19" t="s">
        <v>236</v>
      </c>
      <c r="D126" s="82">
        <v>0.35151041666666666</v>
      </c>
      <c r="E126" s="80">
        <f t="shared" si="21"/>
        <v>518.47786458333337</v>
      </c>
      <c r="F126" s="82">
        <v>9.33</v>
      </c>
      <c r="G126" s="80">
        <f>PRODUCT(F126,B126)</f>
        <v>13761.75</v>
      </c>
      <c r="H126" s="82"/>
      <c r="I126" s="80"/>
      <c r="J126" s="78">
        <f t="shared" si="22"/>
        <v>0.35151041666666666</v>
      </c>
      <c r="K126" s="71">
        <f>PRODUCT(J126,B126)</f>
        <v>518.47786458333337</v>
      </c>
    </row>
    <row r="127" spans="1:195" x14ac:dyDescent="0.2">
      <c r="A127" s="16" t="s">
        <v>56</v>
      </c>
      <c r="B127" s="11">
        <v>0.2</v>
      </c>
      <c r="C127" s="12" t="s">
        <v>121</v>
      </c>
      <c r="D127" s="82">
        <v>2813.5</v>
      </c>
      <c r="E127" s="80">
        <f t="shared" si="21"/>
        <v>562.70000000000005</v>
      </c>
      <c r="F127" s="82"/>
      <c r="G127" s="80"/>
      <c r="H127" s="82">
        <v>3782.5</v>
      </c>
      <c r="I127" s="80">
        <f>PRODUCT(H127,B127)</f>
        <v>756.5</v>
      </c>
      <c r="J127" s="78">
        <f t="shared" si="22"/>
        <v>562.70000000000005</v>
      </c>
      <c r="K127" s="71">
        <f>J127</f>
        <v>562.70000000000005</v>
      </c>
    </row>
    <row r="128" spans="1:195" x14ac:dyDescent="0.2">
      <c r="A128" s="15" t="s">
        <v>199</v>
      </c>
      <c r="B128" s="11">
        <v>0.2</v>
      </c>
      <c r="C128" s="19" t="s">
        <v>122</v>
      </c>
      <c r="D128" s="82">
        <v>3340.5</v>
      </c>
      <c r="E128" s="80">
        <f t="shared" si="21"/>
        <v>668.1</v>
      </c>
      <c r="F128" s="82"/>
      <c r="G128" s="80"/>
      <c r="H128" s="82"/>
      <c r="I128" s="80"/>
      <c r="J128" s="78">
        <f t="shared" si="22"/>
        <v>668.1</v>
      </c>
      <c r="K128" s="71">
        <f t="shared" ref="K128:K131" si="23">J128</f>
        <v>668.1</v>
      </c>
    </row>
    <row r="129" spans="1:11" x14ac:dyDescent="0.2">
      <c r="A129" s="16" t="s">
        <v>75</v>
      </c>
      <c r="B129" s="11">
        <v>0.2</v>
      </c>
      <c r="C129" s="12" t="s">
        <v>121</v>
      </c>
      <c r="D129" s="82">
        <v>3357.5</v>
      </c>
      <c r="E129" s="80">
        <f t="shared" si="21"/>
        <v>671.5</v>
      </c>
      <c r="F129" s="82">
        <v>2860</v>
      </c>
      <c r="G129" s="80">
        <f>PRODUCT(F129,B129)</f>
        <v>572</v>
      </c>
      <c r="H129" s="82">
        <v>3782.5</v>
      </c>
      <c r="I129" s="80">
        <f>PRODUCT(H129,B129)</f>
        <v>756.5</v>
      </c>
      <c r="J129" s="78">
        <f t="shared" si="22"/>
        <v>572</v>
      </c>
      <c r="K129" s="71">
        <f t="shared" si="23"/>
        <v>572</v>
      </c>
    </row>
    <row r="130" spans="1:11" x14ac:dyDescent="0.2">
      <c r="A130" s="16" t="s">
        <v>225</v>
      </c>
      <c r="B130" s="11">
        <v>0.2</v>
      </c>
      <c r="C130" s="12" t="s">
        <v>121</v>
      </c>
      <c r="D130" s="82">
        <v>3331.9999999999995</v>
      </c>
      <c r="E130" s="80">
        <f t="shared" si="21"/>
        <v>666.4</v>
      </c>
      <c r="F130" s="82"/>
      <c r="G130" s="80"/>
      <c r="H130" s="82">
        <v>4224.5</v>
      </c>
      <c r="I130" s="80">
        <f>PRODUCT(H130,B130)</f>
        <v>844.90000000000009</v>
      </c>
      <c r="J130" s="78">
        <f t="shared" si="22"/>
        <v>666.4</v>
      </c>
      <c r="K130" s="71">
        <f t="shared" si="23"/>
        <v>666.4</v>
      </c>
    </row>
    <row r="131" spans="1:11" x14ac:dyDescent="0.2">
      <c r="A131" s="20" t="s">
        <v>245</v>
      </c>
      <c r="B131" s="11">
        <v>0.3</v>
      </c>
      <c r="C131" s="19" t="s">
        <v>122</v>
      </c>
      <c r="D131" s="82">
        <v>2771</v>
      </c>
      <c r="E131" s="80">
        <f t="shared" si="21"/>
        <v>831.3</v>
      </c>
      <c r="F131" s="82">
        <v>2332.5</v>
      </c>
      <c r="G131" s="80">
        <f>PRODUCT(F131,B131)</f>
        <v>699.75</v>
      </c>
      <c r="H131" s="82"/>
      <c r="I131" s="80"/>
      <c r="J131" s="78">
        <f t="shared" si="22"/>
        <v>699.75</v>
      </c>
      <c r="K131" s="71">
        <f t="shared" si="23"/>
        <v>699.75</v>
      </c>
    </row>
    <row r="132" spans="1:11" x14ac:dyDescent="0.2">
      <c r="A132" s="15" t="s">
        <v>241</v>
      </c>
      <c r="B132" s="11">
        <v>3</v>
      </c>
      <c r="C132" s="18" t="s">
        <v>121</v>
      </c>
      <c r="D132" s="82">
        <v>702.1</v>
      </c>
      <c r="E132" s="80">
        <f t="shared" si="21"/>
        <v>2106.3000000000002</v>
      </c>
      <c r="F132" s="82">
        <v>2145</v>
      </c>
      <c r="G132" s="80">
        <f>PRODUCT(F132,B132)</f>
        <v>6435</v>
      </c>
      <c r="H132" s="82"/>
      <c r="I132" s="80"/>
      <c r="J132" s="78">
        <f t="shared" si="22"/>
        <v>702.1</v>
      </c>
      <c r="K132" s="71">
        <f t="shared" ref="K132:K155" si="24">PRODUCT(J132,B132)</f>
        <v>2106.3000000000002</v>
      </c>
    </row>
    <row r="133" spans="1:11" x14ac:dyDescent="0.2">
      <c r="A133" s="16" t="s">
        <v>226</v>
      </c>
      <c r="B133" s="11">
        <v>0.2</v>
      </c>
      <c r="C133" s="12" t="s">
        <v>121</v>
      </c>
      <c r="D133" s="82">
        <v>11900</v>
      </c>
      <c r="E133" s="80">
        <f t="shared" si="21"/>
        <v>2380</v>
      </c>
      <c r="F133" s="82"/>
      <c r="G133" s="80"/>
      <c r="H133" s="82">
        <v>3782.5</v>
      </c>
      <c r="I133" s="80">
        <f>PRODUCT(H133,B133)</f>
        <v>756.5</v>
      </c>
      <c r="J133" s="78">
        <f t="shared" si="22"/>
        <v>756.5</v>
      </c>
      <c r="K133" s="71">
        <f>J133</f>
        <v>756.5</v>
      </c>
    </row>
    <row r="134" spans="1:11" x14ac:dyDescent="0.2">
      <c r="A134" s="15" t="s">
        <v>198</v>
      </c>
      <c r="B134" s="11">
        <v>0.2</v>
      </c>
      <c r="C134" s="18" t="s">
        <v>122</v>
      </c>
      <c r="D134" s="82">
        <v>3978</v>
      </c>
      <c r="E134" s="80">
        <f t="shared" si="21"/>
        <v>795.6</v>
      </c>
      <c r="F134" s="82"/>
      <c r="G134" s="80"/>
      <c r="H134" s="82"/>
      <c r="I134" s="80"/>
      <c r="J134" s="78">
        <f t="shared" si="22"/>
        <v>795.6</v>
      </c>
      <c r="K134" s="71">
        <f t="shared" ref="K134:K139" si="25">J134</f>
        <v>795.6</v>
      </c>
    </row>
    <row r="135" spans="1:11" x14ac:dyDescent="0.2">
      <c r="A135" s="16" t="s">
        <v>237</v>
      </c>
      <c r="B135" s="11">
        <v>0.2</v>
      </c>
      <c r="C135" s="12" t="s">
        <v>121</v>
      </c>
      <c r="D135" s="82">
        <v>1555.5</v>
      </c>
      <c r="E135" s="80">
        <f t="shared" si="21"/>
        <v>311.10000000000002</v>
      </c>
      <c r="F135" s="82"/>
      <c r="G135" s="80"/>
      <c r="H135" s="82">
        <v>3782.5</v>
      </c>
      <c r="I135" s="80">
        <f>PRODUCT(H135,B135)</f>
        <v>756.5</v>
      </c>
      <c r="J135" s="78">
        <f t="shared" si="22"/>
        <v>311.10000000000002</v>
      </c>
      <c r="K135" s="71">
        <f t="shared" si="25"/>
        <v>311.10000000000002</v>
      </c>
    </row>
    <row r="136" spans="1:11" x14ac:dyDescent="0.2">
      <c r="A136" s="16" t="s">
        <v>238</v>
      </c>
      <c r="B136" s="11">
        <v>0.2</v>
      </c>
      <c r="C136" s="12" t="s">
        <v>121</v>
      </c>
      <c r="D136" s="82">
        <v>3298</v>
      </c>
      <c r="E136" s="80">
        <f t="shared" si="21"/>
        <v>659.6</v>
      </c>
      <c r="F136" s="82">
        <v>2244</v>
      </c>
      <c r="G136" s="80">
        <f>PRODUCT(F136,B136)</f>
        <v>448.8</v>
      </c>
      <c r="H136" s="82">
        <v>3782.5</v>
      </c>
      <c r="I136" s="80">
        <f>PRODUCT(H136,B136)</f>
        <v>756.5</v>
      </c>
      <c r="J136" s="78">
        <f t="shared" si="22"/>
        <v>448.8</v>
      </c>
      <c r="K136" s="71">
        <f t="shared" si="25"/>
        <v>448.8</v>
      </c>
    </row>
    <row r="137" spans="1:11" x14ac:dyDescent="0.2">
      <c r="A137" s="17" t="s">
        <v>239</v>
      </c>
      <c r="B137" s="11">
        <v>0.04</v>
      </c>
      <c r="C137" s="18" t="s">
        <v>122</v>
      </c>
      <c r="D137" s="82">
        <v>9587.9999999999982</v>
      </c>
      <c r="E137" s="80">
        <f t="shared" si="21"/>
        <v>383.51999999999992</v>
      </c>
      <c r="F137" s="82">
        <v>6928</v>
      </c>
      <c r="G137" s="80">
        <f>PRODUCT(F137,B137)</f>
        <v>277.12</v>
      </c>
      <c r="H137" s="82"/>
      <c r="I137" s="80"/>
      <c r="J137" s="78">
        <f t="shared" si="22"/>
        <v>277.12</v>
      </c>
      <c r="K137" s="71">
        <f t="shared" si="25"/>
        <v>277.12</v>
      </c>
    </row>
    <row r="138" spans="1:11" x14ac:dyDescent="0.2">
      <c r="A138" s="17" t="s">
        <v>240</v>
      </c>
      <c r="B138" s="11">
        <v>0.01</v>
      </c>
      <c r="C138" s="18" t="s">
        <v>122</v>
      </c>
      <c r="D138" s="82">
        <v>9587.9999999999982</v>
      </c>
      <c r="E138" s="80">
        <f t="shared" si="21"/>
        <v>95.879999999999981</v>
      </c>
      <c r="F138" s="82">
        <v>10688</v>
      </c>
      <c r="G138" s="80">
        <f>PRODUCT(F138,B138)</f>
        <v>106.88</v>
      </c>
      <c r="H138" s="82"/>
      <c r="I138" s="80"/>
      <c r="J138" s="78">
        <f t="shared" si="22"/>
        <v>95.879999999999981</v>
      </c>
      <c r="K138" s="71">
        <f t="shared" si="25"/>
        <v>95.879999999999981</v>
      </c>
    </row>
    <row r="139" spans="1:11" x14ac:dyDescent="0.2">
      <c r="A139" s="16" t="s">
        <v>243</v>
      </c>
      <c r="B139" s="11">
        <v>0.2</v>
      </c>
      <c r="C139" s="12" t="s">
        <v>121</v>
      </c>
      <c r="D139" s="82">
        <v>192.95</v>
      </c>
      <c r="E139" s="80">
        <f t="shared" si="21"/>
        <v>38.590000000000003</v>
      </c>
      <c r="F139" s="82"/>
      <c r="G139" s="80"/>
      <c r="H139" s="82">
        <v>2703</v>
      </c>
      <c r="I139" s="80">
        <f>PRODUCT(H139,B139)</f>
        <v>540.6</v>
      </c>
      <c r="J139" s="78">
        <f t="shared" si="22"/>
        <v>38.590000000000003</v>
      </c>
      <c r="K139" s="71">
        <f t="shared" si="25"/>
        <v>38.590000000000003</v>
      </c>
    </row>
    <row r="140" spans="1:11" x14ac:dyDescent="0.2">
      <c r="A140" s="15" t="s">
        <v>197</v>
      </c>
      <c r="B140" s="11">
        <v>2</v>
      </c>
      <c r="C140" s="12" t="s">
        <v>146</v>
      </c>
      <c r="D140" s="82">
        <v>226.1</v>
      </c>
      <c r="E140" s="80">
        <f t="shared" si="21"/>
        <v>452.2</v>
      </c>
      <c r="F140" s="82"/>
      <c r="G140" s="80"/>
      <c r="H140" s="82"/>
      <c r="I140" s="80"/>
      <c r="J140" s="78">
        <f t="shared" si="22"/>
        <v>226.1</v>
      </c>
      <c r="K140" s="71">
        <f t="shared" si="24"/>
        <v>452.2</v>
      </c>
    </row>
    <row r="141" spans="1:11" x14ac:dyDescent="0.2">
      <c r="A141" s="15" t="s">
        <v>246</v>
      </c>
      <c r="B141" s="11">
        <v>2</v>
      </c>
      <c r="C141" s="12" t="s">
        <v>121</v>
      </c>
      <c r="D141" s="82">
        <v>196.35</v>
      </c>
      <c r="E141" s="80">
        <f t="shared" si="21"/>
        <v>392.7</v>
      </c>
      <c r="F141" s="82">
        <v>204</v>
      </c>
      <c r="G141" s="80">
        <f t="shared" ref="G141:G151" si="26">PRODUCT(F141,B141)</f>
        <v>408</v>
      </c>
      <c r="H141" s="82">
        <v>361</v>
      </c>
      <c r="I141" s="80">
        <f>PRODUCT(H141,B141)</f>
        <v>722</v>
      </c>
      <c r="J141" s="78">
        <f t="shared" si="22"/>
        <v>196.35</v>
      </c>
      <c r="K141" s="71">
        <f t="shared" si="24"/>
        <v>392.7</v>
      </c>
    </row>
    <row r="142" spans="1:11" x14ac:dyDescent="0.2">
      <c r="A142" s="15" t="s">
        <v>196</v>
      </c>
      <c r="B142" s="11">
        <v>2</v>
      </c>
      <c r="C142" s="18" t="s">
        <v>121</v>
      </c>
      <c r="D142" s="82">
        <v>196.35</v>
      </c>
      <c r="E142" s="80">
        <f t="shared" si="21"/>
        <v>392.7</v>
      </c>
      <c r="F142" s="82">
        <v>209.6</v>
      </c>
      <c r="G142" s="80">
        <f t="shared" si="26"/>
        <v>419.2</v>
      </c>
      <c r="H142" s="82">
        <v>210.79999999999998</v>
      </c>
      <c r="I142" s="80">
        <f>PRODUCT(H142,B142)</f>
        <v>421.59999999999997</v>
      </c>
      <c r="J142" s="78">
        <f t="shared" si="22"/>
        <v>196.35</v>
      </c>
      <c r="K142" s="71">
        <f t="shared" si="24"/>
        <v>392.7</v>
      </c>
    </row>
    <row r="143" spans="1:11" x14ac:dyDescent="0.2">
      <c r="A143" s="15" t="s">
        <v>153</v>
      </c>
      <c r="B143" s="11">
        <v>1.5E-3</v>
      </c>
      <c r="C143" s="19" t="s">
        <v>122</v>
      </c>
      <c r="D143" s="82">
        <v>202.3</v>
      </c>
      <c r="E143" s="80">
        <f t="shared" si="21"/>
        <v>0.30345</v>
      </c>
      <c r="F143" s="82">
        <v>118400</v>
      </c>
      <c r="G143" s="80">
        <f t="shared" si="26"/>
        <v>177.6</v>
      </c>
      <c r="H143" s="82"/>
      <c r="I143" s="80"/>
      <c r="J143" s="78">
        <f t="shared" si="22"/>
        <v>0.30345</v>
      </c>
      <c r="K143" s="71">
        <f>J143</f>
        <v>0.30345</v>
      </c>
    </row>
    <row r="144" spans="1:11" x14ac:dyDescent="0.2">
      <c r="A144" s="16" t="s">
        <v>432</v>
      </c>
      <c r="B144" s="11">
        <v>0.3</v>
      </c>
      <c r="C144" s="18" t="s">
        <v>121</v>
      </c>
      <c r="D144" s="82">
        <v>819.4</v>
      </c>
      <c r="E144" s="80">
        <f t="shared" si="21"/>
        <v>245.82</v>
      </c>
      <c r="F144" s="82">
        <v>2220</v>
      </c>
      <c r="G144" s="80">
        <f t="shared" si="26"/>
        <v>666</v>
      </c>
      <c r="H144" s="82">
        <v>3782.5</v>
      </c>
      <c r="I144" s="80">
        <f t="shared" ref="I144:I150" si="27">PRODUCT(H144,B144)</f>
        <v>1134.75</v>
      </c>
      <c r="J144" s="78">
        <f t="shared" si="22"/>
        <v>245.82</v>
      </c>
      <c r="K144" s="71">
        <f t="shared" ref="K144:K154" si="28">J144</f>
        <v>245.82</v>
      </c>
    </row>
    <row r="145" spans="1:11" x14ac:dyDescent="0.2">
      <c r="A145" s="15" t="s">
        <v>233</v>
      </c>
      <c r="B145" s="11">
        <v>0.02</v>
      </c>
      <c r="C145" s="12" t="s">
        <v>122</v>
      </c>
      <c r="D145" s="82">
        <v>28220</v>
      </c>
      <c r="E145" s="80">
        <f t="shared" si="21"/>
        <v>564.4</v>
      </c>
      <c r="F145" s="82">
        <v>2516</v>
      </c>
      <c r="G145" s="80">
        <f t="shared" si="26"/>
        <v>50.32</v>
      </c>
      <c r="H145" s="82">
        <v>32555</v>
      </c>
      <c r="I145" s="80">
        <f t="shared" si="27"/>
        <v>651.1</v>
      </c>
      <c r="J145" s="78">
        <f t="shared" si="22"/>
        <v>50.32</v>
      </c>
      <c r="K145" s="71">
        <f t="shared" si="28"/>
        <v>50.32</v>
      </c>
    </row>
    <row r="146" spans="1:11" x14ac:dyDescent="0.2">
      <c r="A146" s="16" t="s">
        <v>1</v>
      </c>
      <c r="B146" s="11">
        <v>0.2</v>
      </c>
      <c r="C146" s="12" t="s">
        <v>121</v>
      </c>
      <c r="D146" s="82">
        <v>3213</v>
      </c>
      <c r="E146" s="80">
        <f t="shared" si="21"/>
        <v>642.6</v>
      </c>
      <c r="F146" s="82">
        <v>2856</v>
      </c>
      <c r="G146" s="80">
        <f t="shared" si="26"/>
        <v>571.20000000000005</v>
      </c>
      <c r="H146" s="82">
        <v>4224.5</v>
      </c>
      <c r="I146" s="80">
        <f t="shared" si="27"/>
        <v>844.90000000000009</v>
      </c>
      <c r="J146" s="78">
        <f t="shared" si="22"/>
        <v>571.20000000000005</v>
      </c>
      <c r="K146" s="71">
        <f t="shared" si="28"/>
        <v>571.20000000000005</v>
      </c>
    </row>
    <row r="147" spans="1:11" x14ac:dyDescent="0.2">
      <c r="A147" s="16" t="s">
        <v>80</v>
      </c>
      <c r="B147" s="11">
        <v>0.2</v>
      </c>
      <c r="C147" s="12" t="s">
        <v>121</v>
      </c>
      <c r="D147" s="82">
        <v>4793.9999999999991</v>
      </c>
      <c r="E147" s="80">
        <f t="shared" si="21"/>
        <v>958.79999999999984</v>
      </c>
      <c r="F147" s="82">
        <v>2508</v>
      </c>
      <c r="G147" s="80">
        <f t="shared" si="26"/>
        <v>501.6</v>
      </c>
      <c r="H147" s="82">
        <v>4309.5</v>
      </c>
      <c r="I147" s="80">
        <f t="shared" si="27"/>
        <v>861.90000000000009</v>
      </c>
      <c r="J147" s="78">
        <f t="shared" si="22"/>
        <v>501.6</v>
      </c>
      <c r="K147" s="71">
        <f t="shared" si="28"/>
        <v>501.6</v>
      </c>
    </row>
    <row r="148" spans="1:11" x14ac:dyDescent="0.2">
      <c r="A148" s="16" t="s">
        <v>3</v>
      </c>
      <c r="B148" s="11">
        <v>0.2</v>
      </c>
      <c r="C148" s="12" t="s">
        <v>121</v>
      </c>
      <c r="D148" s="82">
        <v>2779.4999999999995</v>
      </c>
      <c r="E148" s="80">
        <f t="shared" si="21"/>
        <v>555.9</v>
      </c>
      <c r="F148" s="82">
        <v>2632</v>
      </c>
      <c r="G148" s="80">
        <f t="shared" si="26"/>
        <v>526.4</v>
      </c>
      <c r="H148" s="82">
        <v>4224.5</v>
      </c>
      <c r="I148" s="80">
        <f t="shared" si="27"/>
        <v>844.90000000000009</v>
      </c>
      <c r="J148" s="78">
        <f t="shared" si="22"/>
        <v>526.4</v>
      </c>
      <c r="K148" s="71">
        <f t="shared" si="28"/>
        <v>526.4</v>
      </c>
    </row>
    <row r="149" spans="1:11" x14ac:dyDescent="0.2">
      <c r="A149" s="16" t="s">
        <v>39</v>
      </c>
      <c r="B149" s="11">
        <v>0.2</v>
      </c>
      <c r="C149" s="12" t="s">
        <v>121</v>
      </c>
      <c r="D149" s="82">
        <v>2813.5</v>
      </c>
      <c r="E149" s="80">
        <f t="shared" si="21"/>
        <v>562.70000000000005</v>
      </c>
      <c r="F149" s="82">
        <v>2516</v>
      </c>
      <c r="G149" s="80">
        <f t="shared" si="26"/>
        <v>503.20000000000005</v>
      </c>
      <c r="H149" s="82">
        <v>3782.5</v>
      </c>
      <c r="I149" s="80">
        <f t="shared" si="27"/>
        <v>756.5</v>
      </c>
      <c r="J149" s="78">
        <f t="shared" si="22"/>
        <v>503.20000000000005</v>
      </c>
      <c r="K149" s="71">
        <f t="shared" si="28"/>
        <v>503.20000000000005</v>
      </c>
    </row>
    <row r="150" spans="1:11" x14ac:dyDescent="0.2">
      <c r="A150" s="16" t="s">
        <v>227</v>
      </c>
      <c r="B150" s="11">
        <v>0.2</v>
      </c>
      <c r="C150" s="12" t="s">
        <v>121</v>
      </c>
      <c r="D150" s="82">
        <v>3340.5</v>
      </c>
      <c r="E150" s="80">
        <f t="shared" si="21"/>
        <v>668.1</v>
      </c>
      <c r="F150" s="82">
        <v>2448</v>
      </c>
      <c r="G150" s="80">
        <f t="shared" si="26"/>
        <v>489.6</v>
      </c>
      <c r="H150" s="82">
        <v>4224.5</v>
      </c>
      <c r="I150" s="80">
        <f t="shared" si="27"/>
        <v>844.90000000000009</v>
      </c>
      <c r="J150" s="78">
        <f t="shared" si="22"/>
        <v>489.6</v>
      </c>
      <c r="K150" s="71">
        <f t="shared" si="28"/>
        <v>489.6</v>
      </c>
    </row>
    <row r="151" spans="1:11" x14ac:dyDescent="0.2">
      <c r="A151" s="15" t="s">
        <v>136</v>
      </c>
      <c r="B151" s="11">
        <v>2E-3</v>
      </c>
      <c r="C151" s="12" t="s">
        <v>122</v>
      </c>
      <c r="D151" s="82">
        <v>374850</v>
      </c>
      <c r="E151" s="80">
        <f t="shared" si="21"/>
        <v>749.7</v>
      </c>
      <c r="F151" s="82">
        <v>167200</v>
      </c>
      <c r="G151" s="80">
        <f t="shared" si="26"/>
        <v>334.40000000000003</v>
      </c>
      <c r="H151" s="82"/>
      <c r="I151" s="80"/>
      <c r="J151" s="78">
        <f t="shared" si="22"/>
        <v>334.40000000000003</v>
      </c>
      <c r="K151" s="71">
        <f t="shared" si="28"/>
        <v>334.40000000000003</v>
      </c>
    </row>
    <row r="152" spans="1:11" x14ac:dyDescent="0.2">
      <c r="A152" s="15" t="s">
        <v>147</v>
      </c>
      <c r="B152" s="11">
        <v>2E-3</v>
      </c>
      <c r="C152" s="6" t="s">
        <v>122</v>
      </c>
      <c r="D152" s="82">
        <v>368050</v>
      </c>
      <c r="E152" s="80">
        <f t="shared" si="21"/>
        <v>736.1</v>
      </c>
      <c r="F152" s="82"/>
      <c r="G152" s="80"/>
      <c r="H152" s="82"/>
      <c r="I152" s="80"/>
      <c r="J152" s="78">
        <f t="shared" si="22"/>
        <v>736.1</v>
      </c>
      <c r="K152" s="71">
        <f t="shared" si="28"/>
        <v>736.1</v>
      </c>
    </row>
    <row r="153" spans="1:11" x14ac:dyDescent="0.2">
      <c r="A153" s="15" t="s">
        <v>228</v>
      </c>
      <c r="B153" s="11">
        <v>0.2</v>
      </c>
      <c r="C153" s="6" t="s">
        <v>122</v>
      </c>
      <c r="D153" s="82">
        <v>2626.4999999999995</v>
      </c>
      <c r="E153" s="80">
        <f t="shared" si="21"/>
        <v>525.29999999999995</v>
      </c>
      <c r="F153" s="82"/>
      <c r="G153" s="80"/>
      <c r="H153" s="82"/>
      <c r="I153" s="80"/>
      <c r="J153" s="78">
        <f t="shared" si="22"/>
        <v>525.29999999999995</v>
      </c>
      <c r="K153" s="71">
        <f t="shared" si="28"/>
        <v>525.29999999999995</v>
      </c>
    </row>
    <row r="154" spans="1:11" x14ac:dyDescent="0.2">
      <c r="A154" s="15" t="s">
        <v>231</v>
      </c>
      <c r="B154" s="11">
        <v>0.2</v>
      </c>
      <c r="C154" s="12" t="s">
        <v>121</v>
      </c>
      <c r="D154" s="82">
        <v>3391.4999999999995</v>
      </c>
      <c r="E154" s="80">
        <f t="shared" si="21"/>
        <v>678.3</v>
      </c>
      <c r="F154" s="82"/>
      <c r="G154" s="80"/>
      <c r="H154" s="82">
        <v>3782.5</v>
      </c>
      <c r="I154" s="80">
        <f>PRODUCT(H154,B154)</f>
        <v>756.5</v>
      </c>
      <c r="J154" s="78">
        <f t="shared" si="22"/>
        <v>678.3</v>
      </c>
      <c r="K154" s="71">
        <f t="shared" si="28"/>
        <v>678.3</v>
      </c>
    </row>
    <row r="155" spans="1:11" x14ac:dyDescent="0.2">
      <c r="A155" s="16" t="s">
        <v>44</v>
      </c>
      <c r="B155" s="11">
        <v>2</v>
      </c>
      <c r="C155" s="12" t="s">
        <v>146</v>
      </c>
      <c r="D155" s="82">
        <v>2813.5</v>
      </c>
      <c r="E155" s="80">
        <f t="shared" si="21"/>
        <v>5627</v>
      </c>
      <c r="F155" s="82"/>
      <c r="G155" s="80"/>
      <c r="H155" s="82">
        <v>652.79999999999995</v>
      </c>
      <c r="I155" s="80">
        <f>PRODUCT(H155,B155)</f>
        <v>1305.5999999999999</v>
      </c>
      <c r="J155" s="78">
        <f t="shared" si="22"/>
        <v>652.79999999999995</v>
      </c>
      <c r="K155" s="71">
        <f t="shared" si="24"/>
        <v>1305.5999999999999</v>
      </c>
    </row>
    <row r="156" spans="1:11" ht="25.5" x14ac:dyDescent="0.2">
      <c r="A156" s="15" t="s">
        <v>169</v>
      </c>
      <c r="B156" s="11">
        <v>1</v>
      </c>
      <c r="C156" s="12" t="s">
        <v>121</v>
      </c>
      <c r="D156" s="82"/>
      <c r="E156" s="80"/>
      <c r="F156" s="82">
        <v>438.4</v>
      </c>
      <c r="G156" s="80">
        <f>PRODUCT(F156,B156)</f>
        <v>438.4</v>
      </c>
      <c r="H156" s="82">
        <v>382.10899999999998</v>
      </c>
      <c r="I156" s="80">
        <f>PRODUCT(H156,B156)</f>
        <v>382.10899999999998</v>
      </c>
      <c r="J156" s="78">
        <f t="shared" ref="J156:J187" si="29">MIN(D156:I156)</f>
        <v>382.10899999999998</v>
      </c>
      <c r="K156" s="71">
        <f t="shared" ref="K156:K187" si="30">PRODUCT(J156,B156)</f>
        <v>382.10899999999998</v>
      </c>
    </row>
    <row r="157" spans="1:11" x14ac:dyDescent="0.2">
      <c r="A157" s="15" t="s">
        <v>135</v>
      </c>
      <c r="B157" s="11">
        <v>500</v>
      </c>
      <c r="C157" s="12" t="s">
        <v>120</v>
      </c>
      <c r="D157" s="82">
        <v>1.8926666666666665</v>
      </c>
      <c r="E157" s="80">
        <f t="shared" ref="E157:E203" si="31">PRODUCT(D157,B157)</f>
        <v>946.33333333333326</v>
      </c>
      <c r="F157" s="82"/>
      <c r="G157" s="80"/>
      <c r="H157" s="82"/>
      <c r="I157" s="80"/>
      <c r="J157" s="78">
        <f t="shared" si="29"/>
        <v>1.8926666666666665</v>
      </c>
      <c r="K157" s="71">
        <f t="shared" si="30"/>
        <v>946.33333333333326</v>
      </c>
    </row>
    <row r="158" spans="1:11" x14ac:dyDescent="0.2">
      <c r="A158" s="15" t="s">
        <v>138</v>
      </c>
      <c r="B158" s="11">
        <v>500</v>
      </c>
      <c r="C158" s="12" t="s">
        <v>120</v>
      </c>
      <c r="D158" s="82">
        <v>1.9096666666666666</v>
      </c>
      <c r="E158" s="80">
        <f t="shared" si="31"/>
        <v>954.83333333333326</v>
      </c>
      <c r="F158" s="82"/>
      <c r="G158" s="80"/>
      <c r="H158" s="82">
        <v>2.125</v>
      </c>
      <c r="I158" s="80">
        <f t="shared" ref="I158:I166" si="32">PRODUCT(H158,B158)</f>
        <v>1062.5</v>
      </c>
      <c r="J158" s="78">
        <f t="shared" si="29"/>
        <v>1.9096666666666666</v>
      </c>
      <c r="K158" s="71">
        <f t="shared" si="30"/>
        <v>954.83333333333326</v>
      </c>
    </row>
    <row r="159" spans="1:11" x14ac:dyDescent="0.2">
      <c r="A159" s="16" t="s">
        <v>167</v>
      </c>
      <c r="B159" s="11">
        <v>0.2</v>
      </c>
      <c r="C159" s="12" t="s">
        <v>121</v>
      </c>
      <c r="D159" s="82">
        <v>2813.5</v>
      </c>
      <c r="E159" s="80">
        <f t="shared" si="31"/>
        <v>562.70000000000005</v>
      </c>
      <c r="F159" s="82">
        <v>2508</v>
      </c>
      <c r="G159" s="80">
        <f>PRODUCT(F159,B159)</f>
        <v>501.6</v>
      </c>
      <c r="H159" s="82">
        <v>4538.9999999999991</v>
      </c>
      <c r="I159" s="80">
        <f t="shared" si="32"/>
        <v>907.79999999999984</v>
      </c>
      <c r="J159" s="78">
        <f t="shared" si="29"/>
        <v>501.6</v>
      </c>
      <c r="K159" s="71">
        <f>J159</f>
        <v>501.6</v>
      </c>
    </row>
    <row r="160" spans="1:11" x14ac:dyDescent="0.2">
      <c r="A160" s="16" t="s">
        <v>248</v>
      </c>
      <c r="B160" s="11">
        <v>0.4</v>
      </c>
      <c r="C160" s="12" t="s">
        <v>121</v>
      </c>
      <c r="D160" s="82">
        <v>4471</v>
      </c>
      <c r="E160" s="80">
        <f t="shared" si="31"/>
        <v>1788.4</v>
      </c>
      <c r="F160" s="82">
        <v>2808</v>
      </c>
      <c r="G160" s="80">
        <f>PRODUCT(F160,B160)</f>
        <v>1123.2</v>
      </c>
      <c r="H160" s="82">
        <v>4972.5</v>
      </c>
      <c r="I160" s="80">
        <f t="shared" si="32"/>
        <v>1989</v>
      </c>
      <c r="J160" s="78">
        <f t="shared" si="29"/>
        <v>1123.2</v>
      </c>
      <c r="K160" s="71">
        <f t="shared" ref="K160:K180" si="33">J160</f>
        <v>1123.2</v>
      </c>
    </row>
    <row r="161" spans="1:11" x14ac:dyDescent="0.2">
      <c r="A161" s="15" t="s">
        <v>173</v>
      </c>
      <c r="B161" s="11">
        <v>0.2</v>
      </c>
      <c r="C161" s="12" t="s">
        <v>121</v>
      </c>
      <c r="D161" s="82">
        <v>735.25</v>
      </c>
      <c r="E161" s="80">
        <f t="shared" si="31"/>
        <v>147.05000000000001</v>
      </c>
      <c r="F161" s="82">
        <v>3160</v>
      </c>
      <c r="G161" s="80">
        <f>PRODUCT(F161,B161)</f>
        <v>632</v>
      </c>
      <c r="H161" s="82">
        <v>4538.9999999999991</v>
      </c>
      <c r="I161" s="80">
        <f t="shared" si="32"/>
        <v>907.79999999999984</v>
      </c>
      <c r="J161" s="78">
        <f t="shared" si="29"/>
        <v>147.05000000000001</v>
      </c>
      <c r="K161" s="71">
        <f t="shared" si="33"/>
        <v>147.05000000000001</v>
      </c>
    </row>
    <row r="162" spans="1:11" x14ac:dyDescent="0.2">
      <c r="A162" s="15" t="s">
        <v>168</v>
      </c>
      <c r="B162" s="11">
        <v>0.2</v>
      </c>
      <c r="C162" s="12" t="s">
        <v>121</v>
      </c>
      <c r="D162" s="82">
        <v>3459.4999999999995</v>
      </c>
      <c r="E162" s="80">
        <f t="shared" si="31"/>
        <v>691.9</v>
      </c>
      <c r="F162" s="82"/>
      <c r="G162" s="80"/>
      <c r="H162" s="82">
        <v>4538.9999999999991</v>
      </c>
      <c r="I162" s="80">
        <f t="shared" si="32"/>
        <v>907.79999999999984</v>
      </c>
      <c r="J162" s="78">
        <f t="shared" si="29"/>
        <v>691.9</v>
      </c>
      <c r="K162" s="71">
        <f t="shared" si="33"/>
        <v>691.9</v>
      </c>
    </row>
    <row r="163" spans="1:11" x14ac:dyDescent="0.2">
      <c r="A163" s="15" t="s">
        <v>166</v>
      </c>
      <c r="B163" s="11">
        <v>0.2</v>
      </c>
      <c r="C163" s="12" t="s">
        <v>121</v>
      </c>
      <c r="D163" s="82">
        <v>2626.4999999999995</v>
      </c>
      <c r="E163" s="80">
        <f t="shared" si="31"/>
        <v>525.29999999999995</v>
      </c>
      <c r="F163" s="82"/>
      <c r="G163" s="80"/>
      <c r="H163" s="82">
        <v>4538.9999999999991</v>
      </c>
      <c r="I163" s="80">
        <f t="shared" si="32"/>
        <v>907.79999999999984</v>
      </c>
      <c r="J163" s="78">
        <f t="shared" si="29"/>
        <v>525.29999999999995</v>
      </c>
      <c r="K163" s="71">
        <f t="shared" si="33"/>
        <v>525.29999999999995</v>
      </c>
    </row>
    <row r="164" spans="1:11" x14ac:dyDescent="0.2">
      <c r="A164" s="15" t="s">
        <v>165</v>
      </c>
      <c r="B164" s="11">
        <v>0.2</v>
      </c>
      <c r="C164" s="12" t="s">
        <v>121</v>
      </c>
      <c r="D164" s="82">
        <v>3051.4999999999995</v>
      </c>
      <c r="E164" s="80">
        <f t="shared" si="31"/>
        <v>610.29999999999995</v>
      </c>
      <c r="F164" s="82">
        <v>2616</v>
      </c>
      <c r="G164" s="80">
        <f t="shared" ref="G164:G169" si="34">PRODUCT(F164,B164)</f>
        <v>523.20000000000005</v>
      </c>
      <c r="H164" s="82">
        <v>4538.9999999999991</v>
      </c>
      <c r="I164" s="80">
        <f t="shared" si="32"/>
        <v>907.79999999999984</v>
      </c>
      <c r="J164" s="78">
        <f t="shared" si="29"/>
        <v>523.20000000000005</v>
      </c>
      <c r="K164" s="71">
        <f t="shared" si="33"/>
        <v>523.20000000000005</v>
      </c>
    </row>
    <row r="165" spans="1:11" x14ac:dyDescent="0.2">
      <c r="A165" s="15" t="s">
        <v>170</v>
      </c>
      <c r="B165" s="11">
        <v>0.2</v>
      </c>
      <c r="C165" s="12" t="s">
        <v>121</v>
      </c>
      <c r="D165" s="82">
        <v>2643.5</v>
      </c>
      <c r="E165" s="80">
        <f t="shared" si="31"/>
        <v>528.70000000000005</v>
      </c>
      <c r="F165" s="82">
        <v>3032</v>
      </c>
      <c r="G165" s="80">
        <f t="shared" si="34"/>
        <v>606.4</v>
      </c>
      <c r="H165" s="82">
        <v>4538.9999999999991</v>
      </c>
      <c r="I165" s="80">
        <f t="shared" si="32"/>
        <v>907.79999999999984</v>
      </c>
      <c r="J165" s="78">
        <f t="shared" si="29"/>
        <v>528.70000000000005</v>
      </c>
      <c r="K165" s="71">
        <f t="shared" si="33"/>
        <v>528.70000000000005</v>
      </c>
    </row>
    <row r="166" spans="1:11" x14ac:dyDescent="0.2">
      <c r="A166" s="15" t="s">
        <v>171</v>
      </c>
      <c r="B166" s="11">
        <v>0.2</v>
      </c>
      <c r="C166" s="12" t="s">
        <v>121</v>
      </c>
      <c r="D166" s="82">
        <v>2643.5</v>
      </c>
      <c r="E166" s="80">
        <f t="shared" si="31"/>
        <v>528.70000000000005</v>
      </c>
      <c r="F166" s="82">
        <v>2944</v>
      </c>
      <c r="G166" s="80">
        <f t="shared" si="34"/>
        <v>588.80000000000007</v>
      </c>
      <c r="H166" s="82">
        <v>4538.9999999999991</v>
      </c>
      <c r="I166" s="80">
        <f t="shared" si="32"/>
        <v>907.79999999999984</v>
      </c>
      <c r="J166" s="78">
        <f t="shared" si="29"/>
        <v>528.70000000000005</v>
      </c>
      <c r="K166" s="71">
        <f t="shared" si="33"/>
        <v>528.70000000000005</v>
      </c>
    </row>
    <row r="167" spans="1:11" ht="15" x14ac:dyDescent="0.2">
      <c r="A167" s="15" t="s">
        <v>195</v>
      </c>
      <c r="B167" s="11">
        <v>0.2</v>
      </c>
      <c r="C167" s="12" t="s">
        <v>121</v>
      </c>
      <c r="D167" s="82">
        <v>3076.9999999999995</v>
      </c>
      <c r="E167" s="80">
        <f t="shared" si="31"/>
        <v>615.4</v>
      </c>
      <c r="F167" s="82">
        <v>2508</v>
      </c>
      <c r="G167" s="80">
        <f t="shared" si="34"/>
        <v>501.6</v>
      </c>
      <c r="H167" s="82"/>
      <c r="I167" s="80"/>
      <c r="J167" s="78">
        <f t="shared" si="29"/>
        <v>501.6</v>
      </c>
      <c r="K167" s="71">
        <f t="shared" si="33"/>
        <v>501.6</v>
      </c>
    </row>
    <row r="168" spans="1:11" x14ac:dyDescent="0.2">
      <c r="A168" s="15" t="s">
        <v>164</v>
      </c>
      <c r="B168" s="11">
        <v>0.2</v>
      </c>
      <c r="C168" s="12" t="s">
        <v>121</v>
      </c>
      <c r="D168" s="82">
        <v>2643.5</v>
      </c>
      <c r="E168" s="80">
        <f t="shared" si="31"/>
        <v>528.70000000000005</v>
      </c>
      <c r="F168" s="82">
        <v>3160</v>
      </c>
      <c r="G168" s="80">
        <f t="shared" si="34"/>
        <v>632</v>
      </c>
      <c r="H168" s="82">
        <v>4895.9999999999991</v>
      </c>
      <c r="I168" s="80">
        <f>PRODUCT(H168,B168)</f>
        <v>979.19999999999982</v>
      </c>
      <c r="J168" s="78">
        <f t="shared" si="29"/>
        <v>528.70000000000005</v>
      </c>
      <c r="K168" s="71">
        <f t="shared" si="33"/>
        <v>528.70000000000005</v>
      </c>
    </row>
    <row r="169" spans="1:11" x14ac:dyDescent="0.2">
      <c r="A169" s="15" t="s">
        <v>163</v>
      </c>
      <c r="B169" s="11">
        <v>0.2</v>
      </c>
      <c r="C169" s="12" t="s">
        <v>121</v>
      </c>
      <c r="D169" s="82">
        <v>2745.5</v>
      </c>
      <c r="E169" s="80">
        <f t="shared" si="31"/>
        <v>549.1</v>
      </c>
      <c r="F169" s="82">
        <v>4208</v>
      </c>
      <c r="G169" s="80">
        <f t="shared" si="34"/>
        <v>841.6</v>
      </c>
      <c r="H169" s="82">
        <v>4538.9999999999991</v>
      </c>
      <c r="I169" s="80">
        <f>PRODUCT(H169,B169)</f>
        <v>907.79999999999984</v>
      </c>
      <c r="J169" s="78">
        <f t="shared" si="29"/>
        <v>549.1</v>
      </c>
      <c r="K169" s="71">
        <f t="shared" si="33"/>
        <v>549.1</v>
      </c>
    </row>
    <row r="170" spans="1:11" x14ac:dyDescent="0.2">
      <c r="A170" s="17" t="s">
        <v>194</v>
      </c>
      <c r="B170" s="11">
        <v>0.5</v>
      </c>
      <c r="C170" s="18" t="s">
        <v>122</v>
      </c>
      <c r="D170" s="82">
        <v>2745.5</v>
      </c>
      <c r="E170" s="80">
        <f t="shared" si="31"/>
        <v>1372.75</v>
      </c>
      <c r="F170" s="82"/>
      <c r="G170" s="80"/>
      <c r="H170" s="82"/>
      <c r="I170" s="80"/>
      <c r="J170" s="78">
        <f t="shared" si="29"/>
        <v>1372.75</v>
      </c>
      <c r="K170" s="71">
        <f t="shared" si="33"/>
        <v>1372.75</v>
      </c>
    </row>
    <row r="171" spans="1:11" x14ac:dyDescent="0.2">
      <c r="A171" s="15" t="s">
        <v>162</v>
      </c>
      <c r="B171" s="11">
        <v>0.2</v>
      </c>
      <c r="C171" s="12" t="s">
        <v>121</v>
      </c>
      <c r="D171" s="82">
        <v>277.95</v>
      </c>
      <c r="E171" s="80">
        <f t="shared" si="31"/>
        <v>55.59</v>
      </c>
      <c r="F171" s="82">
        <v>2808</v>
      </c>
      <c r="G171" s="80">
        <f>PRODUCT(F171,B171)</f>
        <v>561.6</v>
      </c>
      <c r="H171" s="82">
        <v>4538.9999999999991</v>
      </c>
      <c r="I171" s="80">
        <f t="shared" ref="I171:I176" si="35">PRODUCT(H171,B171)</f>
        <v>907.79999999999984</v>
      </c>
      <c r="J171" s="78">
        <f t="shared" si="29"/>
        <v>55.59</v>
      </c>
      <c r="K171" s="71">
        <f t="shared" si="33"/>
        <v>55.59</v>
      </c>
    </row>
    <row r="172" spans="1:11" x14ac:dyDescent="0.2">
      <c r="A172" s="16" t="s">
        <v>161</v>
      </c>
      <c r="B172" s="11">
        <v>0.06</v>
      </c>
      <c r="C172" s="12" t="s">
        <v>121</v>
      </c>
      <c r="D172" s="82">
        <v>276.25</v>
      </c>
      <c r="E172" s="80">
        <f t="shared" si="31"/>
        <v>16.574999999999999</v>
      </c>
      <c r="F172" s="82"/>
      <c r="G172" s="80"/>
      <c r="H172" s="82">
        <v>4538.9999999999991</v>
      </c>
      <c r="I172" s="80">
        <f t="shared" si="35"/>
        <v>272.33999999999992</v>
      </c>
      <c r="J172" s="78">
        <f t="shared" si="29"/>
        <v>16.574999999999999</v>
      </c>
      <c r="K172" s="71">
        <f t="shared" si="33"/>
        <v>16.574999999999999</v>
      </c>
    </row>
    <row r="173" spans="1:11" x14ac:dyDescent="0.2">
      <c r="A173" s="16" t="s">
        <v>50</v>
      </c>
      <c r="B173" s="11">
        <v>0.2</v>
      </c>
      <c r="C173" s="12" t="s">
        <v>121</v>
      </c>
      <c r="D173" s="82">
        <v>277.10000000000002</v>
      </c>
      <c r="E173" s="80">
        <f t="shared" si="31"/>
        <v>55.420000000000009</v>
      </c>
      <c r="F173" s="82">
        <v>250.8</v>
      </c>
      <c r="G173" s="80">
        <f t="shared" ref="G173:G183" si="36">PRODUCT(F173,B173)</f>
        <v>50.160000000000004</v>
      </c>
      <c r="H173" s="82">
        <v>4538.9999999999991</v>
      </c>
      <c r="I173" s="80">
        <f t="shared" si="35"/>
        <v>907.79999999999984</v>
      </c>
      <c r="J173" s="78">
        <f t="shared" si="29"/>
        <v>50.160000000000004</v>
      </c>
      <c r="K173" s="71">
        <f t="shared" si="33"/>
        <v>50.160000000000004</v>
      </c>
    </row>
    <row r="174" spans="1:11" x14ac:dyDescent="0.2">
      <c r="A174" s="16" t="s">
        <v>96</v>
      </c>
      <c r="B174" s="11">
        <v>0.06</v>
      </c>
      <c r="C174" s="12" t="s">
        <v>121</v>
      </c>
      <c r="D174" s="82">
        <v>281.35000000000002</v>
      </c>
      <c r="E174" s="80">
        <f t="shared" si="31"/>
        <v>16.881</v>
      </c>
      <c r="F174" s="82">
        <v>250.8</v>
      </c>
      <c r="G174" s="80">
        <f t="shared" si="36"/>
        <v>15.048</v>
      </c>
      <c r="H174" s="82">
        <v>4743</v>
      </c>
      <c r="I174" s="80">
        <f t="shared" si="35"/>
        <v>284.58</v>
      </c>
      <c r="J174" s="78">
        <f t="shared" si="29"/>
        <v>15.048</v>
      </c>
      <c r="K174" s="71">
        <f t="shared" si="33"/>
        <v>15.048</v>
      </c>
    </row>
    <row r="175" spans="1:11" x14ac:dyDescent="0.2">
      <c r="A175" s="15" t="s">
        <v>172</v>
      </c>
      <c r="B175" s="11">
        <v>0.2</v>
      </c>
      <c r="C175" s="12" t="s">
        <v>121</v>
      </c>
      <c r="D175" s="82">
        <v>276.25</v>
      </c>
      <c r="E175" s="80">
        <f t="shared" si="31"/>
        <v>55.25</v>
      </c>
      <c r="F175" s="82">
        <v>263.2</v>
      </c>
      <c r="G175" s="80">
        <f t="shared" si="36"/>
        <v>52.64</v>
      </c>
      <c r="H175" s="82">
        <v>4538.9999999999991</v>
      </c>
      <c r="I175" s="80">
        <f t="shared" si="35"/>
        <v>907.79999999999984</v>
      </c>
      <c r="J175" s="78">
        <f t="shared" si="29"/>
        <v>52.64</v>
      </c>
      <c r="K175" s="71">
        <f t="shared" si="33"/>
        <v>52.64</v>
      </c>
    </row>
    <row r="176" spans="1:11" x14ac:dyDescent="0.2">
      <c r="A176" s="15" t="s">
        <v>160</v>
      </c>
      <c r="B176" s="11">
        <v>0.2</v>
      </c>
      <c r="C176" s="12" t="s">
        <v>121</v>
      </c>
      <c r="D176" s="82">
        <v>554.20000000000005</v>
      </c>
      <c r="E176" s="80">
        <f t="shared" si="31"/>
        <v>110.84000000000002</v>
      </c>
      <c r="F176" s="82">
        <v>250.8</v>
      </c>
      <c r="G176" s="80">
        <f t="shared" si="36"/>
        <v>50.160000000000004</v>
      </c>
      <c r="H176" s="82">
        <v>4538.9999999999991</v>
      </c>
      <c r="I176" s="80">
        <f t="shared" si="35"/>
        <v>907.79999999999984</v>
      </c>
      <c r="J176" s="78">
        <f t="shared" si="29"/>
        <v>50.160000000000004</v>
      </c>
      <c r="K176" s="71">
        <f t="shared" si="33"/>
        <v>50.160000000000004</v>
      </c>
    </row>
    <row r="177" spans="1:11" x14ac:dyDescent="0.2">
      <c r="A177" s="15" t="s">
        <v>579</v>
      </c>
      <c r="B177" s="11">
        <v>2</v>
      </c>
      <c r="C177" s="12" t="s">
        <v>146</v>
      </c>
      <c r="D177" s="82">
        <v>374.85</v>
      </c>
      <c r="E177" s="80">
        <f t="shared" si="31"/>
        <v>749.7</v>
      </c>
      <c r="F177" s="82">
        <v>750.75</v>
      </c>
      <c r="G177" s="80">
        <f t="shared" si="36"/>
        <v>1501.5</v>
      </c>
      <c r="H177" s="82"/>
      <c r="I177" s="80"/>
      <c r="J177" s="78">
        <f t="shared" si="29"/>
        <v>374.85</v>
      </c>
      <c r="K177" s="71">
        <f>PRODUCT(J177,B177)</f>
        <v>749.7</v>
      </c>
    </row>
    <row r="178" spans="1:11" x14ac:dyDescent="0.2">
      <c r="A178" s="16" t="s">
        <v>159</v>
      </c>
      <c r="B178" s="11">
        <v>0.06</v>
      </c>
      <c r="C178" s="12" t="s">
        <v>121</v>
      </c>
      <c r="D178" s="82">
        <v>3459.4999999999995</v>
      </c>
      <c r="E178" s="80">
        <f t="shared" si="31"/>
        <v>207.56999999999996</v>
      </c>
      <c r="F178" s="82">
        <v>6720</v>
      </c>
      <c r="G178" s="80">
        <f t="shared" si="36"/>
        <v>403.2</v>
      </c>
      <c r="H178" s="82">
        <v>4224.5</v>
      </c>
      <c r="I178" s="80">
        <f>PRODUCT(H178,B178)</f>
        <v>253.47</v>
      </c>
      <c r="J178" s="78">
        <f t="shared" si="29"/>
        <v>207.56999999999996</v>
      </c>
      <c r="K178" s="71">
        <f t="shared" si="33"/>
        <v>207.56999999999996</v>
      </c>
    </row>
    <row r="179" spans="1:11" x14ac:dyDescent="0.2">
      <c r="A179" s="15" t="s">
        <v>242</v>
      </c>
      <c r="B179" s="11">
        <v>0.2</v>
      </c>
      <c r="C179" s="18" t="s">
        <v>121</v>
      </c>
      <c r="D179" s="82">
        <v>1495.9999999999998</v>
      </c>
      <c r="E179" s="80">
        <f t="shared" si="31"/>
        <v>299.2</v>
      </c>
      <c r="F179" s="82">
        <v>2644</v>
      </c>
      <c r="G179" s="80">
        <f t="shared" si="36"/>
        <v>528.80000000000007</v>
      </c>
      <c r="H179" s="82"/>
      <c r="I179" s="80"/>
      <c r="J179" s="78">
        <f t="shared" si="29"/>
        <v>299.2</v>
      </c>
      <c r="K179" s="71">
        <f t="shared" si="33"/>
        <v>299.2</v>
      </c>
    </row>
    <row r="180" spans="1:11" x14ac:dyDescent="0.2">
      <c r="A180" s="17" t="s">
        <v>193</v>
      </c>
      <c r="B180" s="11">
        <v>0.5</v>
      </c>
      <c r="C180" s="18" t="s">
        <v>121</v>
      </c>
      <c r="D180" s="82">
        <v>3706</v>
      </c>
      <c r="E180" s="80">
        <f t="shared" si="31"/>
        <v>1853</v>
      </c>
      <c r="F180" s="82">
        <v>1430</v>
      </c>
      <c r="G180" s="80">
        <f t="shared" si="36"/>
        <v>715</v>
      </c>
      <c r="H180" s="82">
        <v>3782.5</v>
      </c>
      <c r="I180" s="80">
        <f>PRODUCT(H180,B180)</f>
        <v>1891.25</v>
      </c>
      <c r="J180" s="78">
        <f t="shared" si="29"/>
        <v>715</v>
      </c>
      <c r="K180" s="71">
        <f t="shared" si="33"/>
        <v>715</v>
      </c>
    </row>
    <row r="181" spans="1:11" x14ac:dyDescent="0.2">
      <c r="A181" s="15" t="s">
        <v>692</v>
      </c>
      <c r="B181" s="11">
        <v>2</v>
      </c>
      <c r="C181" s="12" t="s">
        <v>146</v>
      </c>
      <c r="D181" s="82">
        <v>523.6</v>
      </c>
      <c r="E181" s="80">
        <f t="shared" si="31"/>
        <v>1047.2</v>
      </c>
      <c r="F181" s="82">
        <v>448.8</v>
      </c>
      <c r="G181" s="80">
        <f t="shared" si="36"/>
        <v>897.6</v>
      </c>
      <c r="H181" s="82"/>
      <c r="I181" s="80"/>
      <c r="J181" s="78">
        <f t="shared" si="29"/>
        <v>448.8</v>
      </c>
      <c r="K181" s="71">
        <f t="shared" si="30"/>
        <v>897.6</v>
      </c>
    </row>
    <row r="182" spans="1:11" x14ac:dyDescent="0.2">
      <c r="A182" s="15" t="s">
        <v>145</v>
      </c>
      <c r="B182" s="11">
        <v>2</v>
      </c>
      <c r="C182" s="12" t="s">
        <v>146</v>
      </c>
      <c r="D182" s="82">
        <v>530.4</v>
      </c>
      <c r="E182" s="80">
        <f t="shared" si="31"/>
        <v>1060.8</v>
      </c>
      <c r="F182" s="82">
        <v>510.4</v>
      </c>
      <c r="G182" s="80">
        <f t="shared" si="36"/>
        <v>1020.8</v>
      </c>
      <c r="H182" s="82"/>
      <c r="I182" s="80"/>
      <c r="J182" s="78">
        <f t="shared" si="29"/>
        <v>510.4</v>
      </c>
      <c r="K182" s="71">
        <f t="shared" si="30"/>
        <v>1020.8</v>
      </c>
    </row>
    <row r="183" spans="1:11" x14ac:dyDescent="0.2">
      <c r="A183" s="15" t="s">
        <v>229</v>
      </c>
      <c r="B183" s="11">
        <v>0.2</v>
      </c>
      <c r="C183" s="18" t="s">
        <v>121</v>
      </c>
      <c r="D183" s="82">
        <v>6068.9999999999991</v>
      </c>
      <c r="E183" s="80">
        <f t="shared" si="31"/>
        <v>1213.8</v>
      </c>
      <c r="F183" s="82">
        <v>2762.5</v>
      </c>
      <c r="G183" s="80">
        <f t="shared" si="36"/>
        <v>552.5</v>
      </c>
      <c r="H183" s="82"/>
      <c r="I183" s="80"/>
      <c r="J183" s="78">
        <f t="shared" si="29"/>
        <v>552.5</v>
      </c>
      <c r="K183" s="71">
        <f>J183</f>
        <v>552.5</v>
      </c>
    </row>
    <row r="184" spans="1:11" x14ac:dyDescent="0.2">
      <c r="A184" s="15" t="s">
        <v>457</v>
      </c>
      <c r="B184" s="11">
        <v>8.0000000000000004E-4</v>
      </c>
      <c r="C184" s="12" t="s">
        <v>122</v>
      </c>
      <c r="D184" s="82">
        <v>6035</v>
      </c>
      <c r="E184" s="80">
        <f t="shared" si="31"/>
        <v>4.8280000000000003</v>
      </c>
      <c r="F184" s="82"/>
      <c r="G184" s="80"/>
      <c r="H184" s="82"/>
      <c r="I184" s="80"/>
      <c r="J184" s="78">
        <f t="shared" si="29"/>
        <v>4.8280000000000003</v>
      </c>
      <c r="K184" s="71">
        <f>J184</f>
        <v>4.8280000000000003</v>
      </c>
    </row>
    <row r="185" spans="1:11" ht="25.5" x14ac:dyDescent="0.2">
      <c r="A185" s="15" t="s">
        <v>150</v>
      </c>
      <c r="B185" s="11">
        <v>1</v>
      </c>
      <c r="C185" s="12" t="s">
        <v>121</v>
      </c>
      <c r="D185" s="82">
        <v>307.7</v>
      </c>
      <c r="E185" s="80">
        <f t="shared" si="31"/>
        <v>307.7</v>
      </c>
      <c r="F185" s="82"/>
      <c r="G185" s="80"/>
      <c r="H185" s="82"/>
      <c r="I185" s="80"/>
      <c r="J185" s="78">
        <f t="shared" si="29"/>
        <v>307.7</v>
      </c>
      <c r="K185" s="71">
        <f t="shared" si="30"/>
        <v>307.7</v>
      </c>
    </row>
    <row r="186" spans="1:11" x14ac:dyDescent="0.2">
      <c r="A186" s="15" t="s">
        <v>154</v>
      </c>
      <c r="B186" s="11">
        <v>2</v>
      </c>
      <c r="C186" s="12" t="s">
        <v>121</v>
      </c>
      <c r="D186" s="82">
        <v>113.9</v>
      </c>
      <c r="E186" s="80">
        <f t="shared" si="31"/>
        <v>227.8</v>
      </c>
      <c r="F186" s="82">
        <v>387.2</v>
      </c>
      <c r="G186" s="80">
        <f t="shared" ref="G186:G202" si="37">PRODUCT(F186,B186)</f>
        <v>774.4</v>
      </c>
      <c r="H186" s="82">
        <v>459.79999999999995</v>
      </c>
      <c r="I186" s="80">
        <f>PRODUCT(H186,B186)</f>
        <v>919.59999999999991</v>
      </c>
      <c r="J186" s="78">
        <f t="shared" si="29"/>
        <v>113.9</v>
      </c>
      <c r="K186" s="71">
        <f t="shared" si="30"/>
        <v>227.8</v>
      </c>
    </row>
    <row r="187" spans="1:11" x14ac:dyDescent="0.2">
      <c r="A187" s="15" t="s">
        <v>155</v>
      </c>
      <c r="B187" s="11">
        <v>2</v>
      </c>
      <c r="C187" s="12" t="s">
        <v>121</v>
      </c>
      <c r="D187" s="82">
        <v>113.9</v>
      </c>
      <c r="E187" s="80">
        <f t="shared" si="31"/>
        <v>227.8</v>
      </c>
      <c r="F187" s="82">
        <v>304</v>
      </c>
      <c r="G187" s="80">
        <f t="shared" si="37"/>
        <v>608</v>
      </c>
      <c r="H187" s="82">
        <v>361</v>
      </c>
      <c r="I187" s="80">
        <f>PRODUCT(H187,B187)</f>
        <v>722</v>
      </c>
      <c r="J187" s="78">
        <f t="shared" si="29"/>
        <v>113.9</v>
      </c>
      <c r="K187" s="71">
        <f t="shared" si="30"/>
        <v>227.8</v>
      </c>
    </row>
    <row r="188" spans="1:11" x14ac:dyDescent="0.2">
      <c r="A188" s="15" t="s">
        <v>192</v>
      </c>
      <c r="B188" s="11">
        <v>0.2</v>
      </c>
      <c r="C188" s="6" t="s">
        <v>121</v>
      </c>
      <c r="D188" s="82">
        <v>2626.4999999999995</v>
      </c>
      <c r="E188" s="80">
        <f t="shared" si="31"/>
        <v>525.29999999999995</v>
      </c>
      <c r="F188" s="82">
        <v>2688</v>
      </c>
      <c r="G188" s="80">
        <f t="shared" si="37"/>
        <v>537.6</v>
      </c>
      <c r="H188" s="82"/>
      <c r="I188" s="80"/>
      <c r="J188" s="78">
        <f t="shared" ref="J188:J203" si="38">MIN(D188:I188)</f>
        <v>525.29999999999995</v>
      </c>
      <c r="K188" s="71">
        <f>J188</f>
        <v>525.29999999999995</v>
      </c>
    </row>
    <row r="189" spans="1:11" x14ac:dyDescent="0.2">
      <c r="A189" s="16" t="s">
        <v>191</v>
      </c>
      <c r="B189" s="11">
        <v>0.2</v>
      </c>
      <c r="C189" s="12" t="s">
        <v>121</v>
      </c>
      <c r="D189" s="82">
        <v>2813.5</v>
      </c>
      <c r="E189" s="80">
        <f t="shared" si="31"/>
        <v>562.70000000000005</v>
      </c>
      <c r="F189" s="82">
        <v>2688</v>
      </c>
      <c r="G189" s="80">
        <f t="shared" si="37"/>
        <v>537.6</v>
      </c>
      <c r="H189" s="82">
        <v>3782.5</v>
      </c>
      <c r="I189" s="80">
        <f>PRODUCT(H189,B189)</f>
        <v>756.5</v>
      </c>
      <c r="J189" s="78">
        <f t="shared" si="38"/>
        <v>537.6</v>
      </c>
      <c r="K189" s="71">
        <f t="shared" ref="K189:K194" si="39">J189</f>
        <v>537.6</v>
      </c>
    </row>
    <row r="190" spans="1:11" x14ac:dyDescent="0.2">
      <c r="A190" s="16" t="s">
        <v>17</v>
      </c>
      <c r="B190" s="11">
        <v>0.2</v>
      </c>
      <c r="C190" s="12" t="s">
        <v>121</v>
      </c>
      <c r="D190" s="82">
        <v>2949.4999999999995</v>
      </c>
      <c r="E190" s="80">
        <f t="shared" si="31"/>
        <v>589.9</v>
      </c>
      <c r="F190" s="82">
        <v>2688</v>
      </c>
      <c r="G190" s="80">
        <f t="shared" si="37"/>
        <v>537.6</v>
      </c>
      <c r="H190" s="82">
        <v>3782.5</v>
      </c>
      <c r="I190" s="80">
        <f>PRODUCT(H190,B190)</f>
        <v>756.5</v>
      </c>
      <c r="J190" s="78">
        <f t="shared" si="38"/>
        <v>537.6</v>
      </c>
      <c r="K190" s="71">
        <f t="shared" si="39"/>
        <v>537.6</v>
      </c>
    </row>
    <row r="191" spans="1:11" x14ac:dyDescent="0.2">
      <c r="A191" s="15" t="s">
        <v>597</v>
      </c>
      <c r="B191" s="11">
        <v>0.2</v>
      </c>
      <c r="C191" s="12" t="s">
        <v>121</v>
      </c>
      <c r="D191" s="82">
        <v>3178.9999999999995</v>
      </c>
      <c r="E191" s="80">
        <f t="shared" si="31"/>
        <v>635.79999999999995</v>
      </c>
      <c r="F191" s="82">
        <v>2762.5</v>
      </c>
      <c r="G191" s="80">
        <f t="shared" si="37"/>
        <v>552.5</v>
      </c>
      <c r="H191" s="82"/>
      <c r="I191" s="80"/>
      <c r="J191" s="78">
        <f t="shared" si="38"/>
        <v>552.5</v>
      </c>
      <c r="K191" s="71">
        <f t="shared" si="39"/>
        <v>552.5</v>
      </c>
    </row>
    <row r="192" spans="1:11" x14ac:dyDescent="0.2">
      <c r="A192" s="16" t="s">
        <v>610</v>
      </c>
      <c r="B192" s="11">
        <v>0.2</v>
      </c>
      <c r="C192" s="12" t="s">
        <v>121</v>
      </c>
      <c r="D192" s="82">
        <v>2949.4999999999995</v>
      </c>
      <c r="E192" s="80">
        <f t="shared" si="31"/>
        <v>589.9</v>
      </c>
      <c r="F192" s="82">
        <v>3032</v>
      </c>
      <c r="G192" s="80">
        <f t="shared" si="37"/>
        <v>606.4</v>
      </c>
      <c r="H192" s="82">
        <v>3782.5</v>
      </c>
      <c r="I192" s="80">
        <f>PRODUCT(H192,B192)</f>
        <v>756.5</v>
      </c>
      <c r="J192" s="78">
        <f t="shared" si="38"/>
        <v>589.9</v>
      </c>
      <c r="K192" s="71">
        <f t="shared" si="39"/>
        <v>589.9</v>
      </c>
    </row>
    <row r="193" spans="1:11" x14ac:dyDescent="0.2">
      <c r="A193" s="16" t="s">
        <v>152</v>
      </c>
      <c r="B193" s="11">
        <v>0.2</v>
      </c>
      <c r="C193" s="12" t="s">
        <v>121</v>
      </c>
      <c r="D193" s="82">
        <v>3076.9999999999995</v>
      </c>
      <c r="E193" s="80">
        <f t="shared" si="31"/>
        <v>615.4</v>
      </c>
      <c r="F193" s="82">
        <v>2600</v>
      </c>
      <c r="G193" s="80">
        <f t="shared" si="37"/>
        <v>520</v>
      </c>
      <c r="H193" s="82">
        <v>4088.4999999999995</v>
      </c>
      <c r="I193" s="80">
        <f>PRODUCT(H193,B193)</f>
        <v>817.69999999999993</v>
      </c>
      <c r="J193" s="78">
        <f t="shared" si="38"/>
        <v>520</v>
      </c>
      <c r="K193" s="71">
        <f t="shared" si="39"/>
        <v>520</v>
      </c>
    </row>
    <row r="194" spans="1:11" x14ac:dyDescent="0.2">
      <c r="A194" s="17" t="s">
        <v>230</v>
      </c>
      <c r="B194" s="11">
        <v>0.5</v>
      </c>
      <c r="C194" s="18" t="s">
        <v>121</v>
      </c>
      <c r="D194" s="82">
        <v>728.875</v>
      </c>
      <c r="E194" s="80">
        <f t="shared" si="31"/>
        <v>364.4375</v>
      </c>
      <c r="F194" s="82">
        <v>2762.5</v>
      </c>
      <c r="G194" s="80">
        <f t="shared" si="37"/>
        <v>1381.25</v>
      </c>
      <c r="H194" s="82">
        <v>3782.5</v>
      </c>
      <c r="I194" s="80">
        <f>PRODUCT(H194,B194)</f>
        <v>1891.25</v>
      </c>
      <c r="J194" s="78">
        <f t="shared" si="38"/>
        <v>364.4375</v>
      </c>
      <c r="K194" s="71">
        <f t="shared" si="39"/>
        <v>364.4375</v>
      </c>
    </row>
    <row r="195" spans="1:11" x14ac:dyDescent="0.2">
      <c r="A195" s="16" t="s">
        <v>183</v>
      </c>
      <c r="B195" s="11">
        <v>1</v>
      </c>
      <c r="C195" s="12" t="s">
        <v>121</v>
      </c>
      <c r="D195" s="82">
        <v>3187.5</v>
      </c>
      <c r="E195" s="80">
        <f t="shared" si="31"/>
        <v>3187.5</v>
      </c>
      <c r="F195" s="82">
        <v>2528</v>
      </c>
      <c r="G195" s="80">
        <f t="shared" si="37"/>
        <v>2528</v>
      </c>
      <c r="H195" s="82"/>
      <c r="I195" s="80"/>
      <c r="J195" s="78">
        <f t="shared" si="38"/>
        <v>2528</v>
      </c>
      <c r="K195" s="71">
        <f t="shared" ref="K195:K199" si="40">PRODUCT(J195,B195)</f>
        <v>2528</v>
      </c>
    </row>
    <row r="196" spans="1:11" x14ac:dyDescent="0.2">
      <c r="A196" s="16" t="s">
        <v>182</v>
      </c>
      <c r="B196" s="11">
        <v>1</v>
      </c>
      <c r="C196" s="12" t="s">
        <v>121</v>
      </c>
      <c r="D196" s="82">
        <v>3986.4999999999995</v>
      </c>
      <c r="E196" s="80">
        <f t="shared" si="31"/>
        <v>3986.4999999999995</v>
      </c>
      <c r="F196" s="82">
        <v>2805</v>
      </c>
      <c r="G196" s="80">
        <f t="shared" si="37"/>
        <v>2805</v>
      </c>
      <c r="H196" s="82">
        <v>3782.5</v>
      </c>
      <c r="I196" s="80">
        <f>PRODUCT(H196,B196)</f>
        <v>3782.5</v>
      </c>
      <c r="J196" s="78">
        <f t="shared" si="38"/>
        <v>2805</v>
      </c>
      <c r="K196" s="71">
        <f t="shared" si="40"/>
        <v>2805</v>
      </c>
    </row>
    <row r="197" spans="1:11" x14ac:dyDescent="0.2">
      <c r="A197" s="22" t="s">
        <v>693</v>
      </c>
      <c r="B197" s="11">
        <v>0.2</v>
      </c>
      <c r="C197" s="12" t="s">
        <v>122</v>
      </c>
      <c r="D197" s="82">
        <v>4471</v>
      </c>
      <c r="E197" s="80">
        <f t="shared" si="31"/>
        <v>894.2</v>
      </c>
      <c r="F197" s="82">
        <v>36000</v>
      </c>
      <c r="G197" s="80">
        <f t="shared" si="37"/>
        <v>7200</v>
      </c>
      <c r="H197" s="82">
        <v>3782.5</v>
      </c>
      <c r="I197" s="80">
        <f>PRODUCT(H197,B197)</f>
        <v>756.5</v>
      </c>
      <c r="J197" s="78">
        <f t="shared" si="38"/>
        <v>756.5</v>
      </c>
      <c r="K197" s="71">
        <f>J197</f>
        <v>756.5</v>
      </c>
    </row>
    <row r="198" spans="1:11" x14ac:dyDescent="0.2">
      <c r="A198" s="16" t="s">
        <v>694</v>
      </c>
      <c r="B198" s="11">
        <v>0.1</v>
      </c>
      <c r="C198" s="18" t="s">
        <v>121</v>
      </c>
      <c r="D198" s="82">
        <v>6647</v>
      </c>
      <c r="E198" s="80">
        <f t="shared" si="31"/>
        <v>664.7</v>
      </c>
      <c r="F198" s="82">
        <v>2516</v>
      </c>
      <c r="G198" s="80">
        <f t="shared" si="37"/>
        <v>251.60000000000002</v>
      </c>
      <c r="H198" s="82">
        <v>3782.5</v>
      </c>
      <c r="I198" s="80">
        <f>PRODUCT(H198,B198)</f>
        <v>378.25</v>
      </c>
      <c r="J198" s="78">
        <f t="shared" si="38"/>
        <v>251.60000000000002</v>
      </c>
      <c r="K198" s="71">
        <f>J198</f>
        <v>251.60000000000002</v>
      </c>
    </row>
    <row r="199" spans="1:11" x14ac:dyDescent="0.2">
      <c r="A199" s="23" t="s">
        <v>190</v>
      </c>
      <c r="B199" s="11">
        <v>2</v>
      </c>
      <c r="C199" s="6" t="s">
        <v>121</v>
      </c>
      <c r="D199" s="82">
        <v>2481.9999999999995</v>
      </c>
      <c r="E199" s="80">
        <f t="shared" si="31"/>
        <v>4963.9999999999991</v>
      </c>
      <c r="F199" s="82">
        <v>4760</v>
      </c>
      <c r="G199" s="80">
        <f t="shared" si="37"/>
        <v>9520</v>
      </c>
      <c r="H199" s="82"/>
      <c r="I199" s="80"/>
      <c r="J199" s="78">
        <f t="shared" si="38"/>
        <v>2481.9999999999995</v>
      </c>
      <c r="K199" s="71">
        <f t="shared" si="40"/>
        <v>4963.9999999999991</v>
      </c>
    </row>
    <row r="200" spans="1:11" x14ac:dyDescent="0.2">
      <c r="A200" s="17" t="s">
        <v>189</v>
      </c>
      <c r="B200" s="11">
        <v>0.2</v>
      </c>
      <c r="C200" s="18" t="s">
        <v>122</v>
      </c>
      <c r="D200" s="82">
        <v>5151</v>
      </c>
      <c r="E200" s="80">
        <f t="shared" si="31"/>
        <v>1030.2</v>
      </c>
      <c r="F200" s="82">
        <v>13100</v>
      </c>
      <c r="G200" s="80">
        <f t="shared" si="37"/>
        <v>2620</v>
      </c>
      <c r="H200" s="82"/>
      <c r="I200" s="80"/>
      <c r="J200" s="78">
        <f t="shared" si="38"/>
        <v>1030.2</v>
      </c>
      <c r="K200" s="71">
        <f>J200</f>
        <v>1030.2</v>
      </c>
    </row>
    <row r="201" spans="1:11" x14ac:dyDescent="0.2">
      <c r="A201" s="16" t="s">
        <v>151</v>
      </c>
      <c r="B201" s="11">
        <v>0.2</v>
      </c>
      <c r="C201" s="12" t="s">
        <v>121</v>
      </c>
      <c r="D201" s="82">
        <v>552.5</v>
      </c>
      <c r="E201" s="80">
        <f t="shared" si="31"/>
        <v>110.5</v>
      </c>
      <c r="F201" s="82">
        <v>2765</v>
      </c>
      <c r="G201" s="80">
        <f t="shared" si="37"/>
        <v>553</v>
      </c>
      <c r="H201" s="82">
        <v>3782.5</v>
      </c>
      <c r="I201" s="80">
        <f>PRODUCT(H201,B201)</f>
        <v>756.5</v>
      </c>
      <c r="J201" s="78">
        <f t="shared" si="38"/>
        <v>110.5</v>
      </c>
      <c r="K201" s="71">
        <f t="shared" ref="K201:K203" si="41">J201</f>
        <v>110.5</v>
      </c>
    </row>
    <row r="202" spans="1:11" x14ac:dyDescent="0.2">
      <c r="A202" s="16" t="s">
        <v>247</v>
      </c>
      <c r="B202" s="11">
        <v>0.2</v>
      </c>
      <c r="C202" s="12" t="s">
        <v>121</v>
      </c>
      <c r="D202" s="82">
        <v>2813.5</v>
      </c>
      <c r="E202" s="80">
        <f t="shared" si="31"/>
        <v>562.70000000000005</v>
      </c>
      <c r="F202" s="82">
        <v>2765</v>
      </c>
      <c r="G202" s="80">
        <f t="shared" si="37"/>
        <v>553</v>
      </c>
      <c r="H202" s="82">
        <v>3782.5</v>
      </c>
      <c r="I202" s="80">
        <f>PRODUCT(H202,B202)</f>
        <v>756.5</v>
      </c>
      <c r="J202" s="78">
        <f t="shared" si="38"/>
        <v>553</v>
      </c>
      <c r="K202" s="71">
        <f t="shared" si="41"/>
        <v>553</v>
      </c>
    </row>
    <row r="203" spans="1:11" x14ac:dyDescent="0.2">
      <c r="A203" s="15" t="s">
        <v>517</v>
      </c>
      <c r="B203" s="11">
        <v>0.02</v>
      </c>
      <c r="C203" s="12" t="s">
        <v>122</v>
      </c>
      <c r="D203" s="82">
        <v>74970</v>
      </c>
      <c r="E203" s="80">
        <f t="shared" si="31"/>
        <v>1499.4</v>
      </c>
      <c r="F203" s="82"/>
      <c r="G203" s="80"/>
      <c r="H203" s="82"/>
      <c r="I203" s="80"/>
      <c r="J203" s="78">
        <f t="shared" si="38"/>
        <v>1499.4</v>
      </c>
      <c r="K203" s="71">
        <f t="shared" si="41"/>
        <v>1499.4</v>
      </c>
    </row>
    <row r="204" spans="1:11" ht="21" x14ac:dyDescent="0.35">
      <c r="A204" s="14" t="s">
        <v>434</v>
      </c>
      <c r="B204" s="11"/>
      <c r="C204" s="12"/>
      <c r="D204" s="82"/>
      <c r="E204" s="80"/>
      <c r="F204" s="82"/>
      <c r="G204" s="80"/>
      <c r="H204" s="82"/>
      <c r="I204" s="80"/>
      <c r="J204" s="78"/>
      <c r="K204" s="71"/>
    </row>
    <row r="205" spans="1:11" x14ac:dyDescent="0.2">
      <c r="A205" s="24" t="s">
        <v>251</v>
      </c>
      <c r="B205" s="11">
        <v>10</v>
      </c>
      <c r="C205" s="18" t="s">
        <v>122</v>
      </c>
      <c r="D205" s="82">
        <v>163.76499999999999</v>
      </c>
      <c r="E205" s="80">
        <f t="shared" ref="E205:E225" si="42">PRODUCT(D205,B205)</f>
        <v>1637.6499999999999</v>
      </c>
      <c r="F205" s="82">
        <v>15.2</v>
      </c>
      <c r="G205" s="80">
        <f>PRODUCT(F205,B205)</f>
        <v>152</v>
      </c>
      <c r="H205" s="82">
        <v>7.12</v>
      </c>
      <c r="I205" s="80">
        <f>PRODUCT(H205,B205)</f>
        <v>71.2</v>
      </c>
      <c r="J205" s="78">
        <f t="shared" ref="J205:J236" si="43">MIN(D205:I205)</f>
        <v>7.12</v>
      </c>
      <c r="K205" s="71">
        <f t="shared" ref="K205:K236" si="44">PRODUCT(J205,B205)</f>
        <v>71.2</v>
      </c>
    </row>
    <row r="206" spans="1:11" x14ac:dyDescent="0.2">
      <c r="A206" s="24" t="s">
        <v>252</v>
      </c>
      <c r="B206" s="11">
        <v>200</v>
      </c>
      <c r="C206" s="18" t="s">
        <v>121</v>
      </c>
      <c r="D206" s="82">
        <v>0.42875000000000002</v>
      </c>
      <c r="E206" s="80">
        <f t="shared" si="42"/>
        <v>85.75</v>
      </c>
      <c r="F206" s="82">
        <v>0.316</v>
      </c>
      <c r="G206" s="80">
        <f>PRODUCT(F206,B206)</f>
        <v>63.2</v>
      </c>
      <c r="H206" s="82">
        <v>0.24779999999999996</v>
      </c>
      <c r="I206" s="80">
        <f>PRODUCT(H206,B206)</f>
        <v>49.559999999999995</v>
      </c>
      <c r="J206" s="78">
        <f t="shared" si="43"/>
        <v>0.24779999999999996</v>
      </c>
      <c r="K206" s="71">
        <f t="shared" si="44"/>
        <v>49.559999999999995</v>
      </c>
    </row>
    <row r="207" spans="1:11" x14ac:dyDescent="0.2">
      <c r="A207" s="25" t="s">
        <v>253</v>
      </c>
      <c r="B207" s="11">
        <v>20</v>
      </c>
      <c r="C207" s="19" t="s">
        <v>121</v>
      </c>
      <c r="D207" s="82">
        <v>7.3599999999999994</v>
      </c>
      <c r="E207" s="80">
        <f t="shared" si="42"/>
        <v>147.19999999999999</v>
      </c>
      <c r="F207" s="82"/>
      <c r="G207" s="80"/>
      <c r="H207" s="82"/>
      <c r="I207" s="80"/>
      <c r="J207" s="78">
        <f t="shared" si="43"/>
        <v>7.3599999999999994</v>
      </c>
      <c r="K207" s="71">
        <f t="shared" si="44"/>
        <v>147.19999999999999</v>
      </c>
    </row>
    <row r="208" spans="1:11" x14ac:dyDescent="0.2">
      <c r="A208" s="26" t="s">
        <v>254</v>
      </c>
      <c r="B208" s="11">
        <v>50</v>
      </c>
      <c r="C208" s="12" t="s">
        <v>255</v>
      </c>
      <c r="D208" s="82">
        <v>7.76</v>
      </c>
      <c r="E208" s="80">
        <f t="shared" si="42"/>
        <v>388</v>
      </c>
      <c r="F208" s="82"/>
      <c r="G208" s="80"/>
      <c r="H208" s="82"/>
      <c r="I208" s="80"/>
      <c r="J208" s="78">
        <f t="shared" si="43"/>
        <v>7.76</v>
      </c>
      <c r="K208" s="71">
        <f t="shared" si="44"/>
        <v>388</v>
      </c>
    </row>
    <row r="209" spans="1:11" x14ac:dyDescent="0.2">
      <c r="A209" s="25" t="s">
        <v>108</v>
      </c>
      <c r="B209" s="11">
        <v>1000</v>
      </c>
      <c r="C209" s="19" t="s">
        <v>121</v>
      </c>
      <c r="D209" s="82">
        <v>2.1800000000000002</v>
      </c>
      <c r="E209" s="80">
        <f t="shared" si="42"/>
        <v>2180</v>
      </c>
      <c r="F209" s="82">
        <v>0.36099999999999999</v>
      </c>
      <c r="G209" s="80">
        <f>PRODUCT(F209,B209)</f>
        <v>361</v>
      </c>
      <c r="H209" s="82">
        <v>0.26879999999999993</v>
      </c>
      <c r="I209" s="80">
        <f t="shared" ref="I209:I223" si="45">PRODUCT(H209,B209)</f>
        <v>268.79999999999995</v>
      </c>
      <c r="J209" s="78">
        <f t="shared" si="43"/>
        <v>0.26879999999999993</v>
      </c>
      <c r="K209" s="71">
        <f t="shared" si="44"/>
        <v>268.79999999999995</v>
      </c>
    </row>
    <row r="210" spans="1:11" x14ac:dyDescent="0.2">
      <c r="A210" s="27" t="s">
        <v>112</v>
      </c>
      <c r="B210" s="11">
        <v>20000</v>
      </c>
      <c r="C210" s="12" t="s">
        <v>121</v>
      </c>
      <c r="D210" s="82">
        <v>2.3400000000000001E-2</v>
      </c>
      <c r="E210" s="80">
        <f t="shared" si="42"/>
        <v>468</v>
      </c>
      <c r="F210" s="82">
        <v>6.7999999999999996E-3</v>
      </c>
      <c r="G210" s="80">
        <f>PRODUCT(F210,B210)</f>
        <v>136</v>
      </c>
      <c r="H210" s="82">
        <v>2.8032999999999999E-2</v>
      </c>
      <c r="I210" s="80">
        <f t="shared" si="45"/>
        <v>560.66</v>
      </c>
      <c r="J210" s="78">
        <f t="shared" si="43"/>
        <v>6.7999999999999996E-3</v>
      </c>
      <c r="K210" s="71">
        <f t="shared" si="44"/>
        <v>136</v>
      </c>
    </row>
    <row r="211" spans="1:11" x14ac:dyDescent="0.2">
      <c r="A211" s="25" t="s">
        <v>113</v>
      </c>
      <c r="B211" s="11">
        <v>16000</v>
      </c>
      <c r="C211" s="12" t="s">
        <v>121</v>
      </c>
      <c r="D211" s="82">
        <v>1.7299999999999999E-2</v>
      </c>
      <c r="E211" s="80">
        <f t="shared" si="42"/>
        <v>276.8</v>
      </c>
      <c r="F211" s="82">
        <v>6.7999999999999996E-3</v>
      </c>
      <c r="G211" s="80">
        <f>PRODUCT(F211,B211)</f>
        <v>108.8</v>
      </c>
      <c r="H211" s="82">
        <v>5.1299999999999998E-2</v>
      </c>
      <c r="I211" s="80">
        <f t="shared" si="45"/>
        <v>820.8</v>
      </c>
      <c r="J211" s="78">
        <f t="shared" si="43"/>
        <v>6.7999999999999996E-3</v>
      </c>
      <c r="K211" s="71">
        <f t="shared" si="44"/>
        <v>108.8</v>
      </c>
    </row>
    <row r="212" spans="1:11" x14ac:dyDescent="0.2">
      <c r="A212" s="25" t="s">
        <v>114</v>
      </c>
      <c r="B212" s="11">
        <v>8000</v>
      </c>
      <c r="C212" s="12" t="s">
        <v>121</v>
      </c>
      <c r="D212" s="82">
        <v>1.9599999999999999E-2</v>
      </c>
      <c r="E212" s="80">
        <f t="shared" si="42"/>
        <v>156.79999999999998</v>
      </c>
      <c r="F212" s="82">
        <v>6.7999999999999996E-3</v>
      </c>
      <c r="G212" s="80">
        <f>PRODUCT(F212,B212)</f>
        <v>54.4</v>
      </c>
      <c r="H212" s="82">
        <v>1.2739999999999998E-2</v>
      </c>
      <c r="I212" s="80">
        <f t="shared" si="45"/>
        <v>101.91999999999999</v>
      </c>
      <c r="J212" s="78">
        <f t="shared" si="43"/>
        <v>6.7999999999999996E-3</v>
      </c>
      <c r="K212" s="71">
        <f t="shared" si="44"/>
        <v>54.4</v>
      </c>
    </row>
    <row r="213" spans="1:11" x14ac:dyDescent="0.2">
      <c r="A213" s="25" t="s">
        <v>90</v>
      </c>
      <c r="B213" s="11">
        <v>1600</v>
      </c>
      <c r="C213" s="12" t="s">
        <v>121</v>
      </c>
      <c r="D213" s="82">
        <v>3.304E-2</v>
      </c>
      <c r="E213" s="80">
        <f t="shared" si="42"/>
        <v>52.863999999999997</v>
      </c>
      <c r="F213" s="82"/>
      <c r="G213" s="80"/>
      <c r="H213" s="82">
        <v>1.2739999999999998E-2</v>
      </c>
      <c r="I213" s="80">
        <f t="shared" si="45"/>
        <v>20.383999999999997</v>
      </c>
      <c r="J213" s="78">
        <f t="shared" si="43"/>
        <v>1.2739999999999998E-2</v>
      </c>
      <c r="K213" s="71">
        <f t="shared" si="44"/>
        <v>20.383999999999997</v>
      </c>
    </row>
    <row r="214" spans="1:11" x14ac:dyDescent="0.2">
      <c r="A214" s="28" t="s">
        <v>320</v>
      </c>
      <c r="B214" s="11">
        <v>293000</v>
      </c>
      <c r="C214" s="12" t="s">
        <v>121</v>
      </c>
      <c r="D214" s="82">
        <v>2.58E-2</v>
      </c>
      <c r="E214" s="80">
        <f t="shared" si="42"/>
        <v>7559.4</v>
      </c>
      <c r="F214" s="82">
        <v>6.7999999999999996E-3</v>
      </c>
      <c r="G214" s="80">
        <f>PRODUCT(F214,B214)</f>
        <v>1992.3999999999999</v>
      </c>
      <c r="H214" s="82">
        <v>9.2399999999999982E-3</v>
      </c>
      <c r="I214" s="80">
        <f t="shared" si="45"/>
        <v>2707.3199999999993</v>
      </c>
      <c r="J214" s="78">
        <f t="shared" si="43"/>
        <v>6.7999999999999996E-3</v>
      </c>
      <c r="K214" s="71">
        <f t="shared" si="44"/>
        <v>1992.3999999999999</v>
      </c>
    </row>
    <row r="215" spans="1:11" x14ac:dyDescent="0.2">
      <c r="A215" s="27" t="s">
        <v>257</v>
      </c>
      <c r="B215" s="11">
        <v>285000</v>
      </c>
      <c r="C215" s="12" t="s">
        <v>121</v>
      </c>
      <c r="D215" s="82">
        <v>1.83E-2</v>
      </c>
      <c r="E215" s="80">
        <f t="shared" si="42"/>
        <v>5215.5</v>
      </c>
      <c r="F215" s="82">
        <v>6.7999999999999996E-3</v>
      </c>
      <c r="G215" s="80">
        <f>PRODUCT(F215,B215)</f>
        <v>1938</v>
      </c>
      <c r="H215" s="82">
        <v>9.2399999999999982E-3</v>
      </c>
      <c r="I215" s="80">
        <f t="shared" si="45"/>
        <v>2633.3999999999996</v>
      </c>
      <c r="J215" s="78">
        <f t="shared" si="43"/>
        <v>6.7999999999999996E-3</v>
      </c>
      <c r="K215" s="71">
        <f t="shared" si="44"/>
        <v>1938</v>
      </c>
    </row>
    <row r="216" spans="1:11" x14ac:dyDescent="0.2">
      <c r="A216" s="27" t="s">
        <v>258</v>
      </c>
      <c r="B216" s="11">
        <v>9500</v>
      </c>
      <c r="C216" s="12" t="s">
        <v>121</v>
      </c>
      <c r="D216" s="82">
        <v>1.61E-2</v>
      </c>
      <c r="E216" s="80">
        <f t="shared" si="42"/>
        <v>152.94999999999999</v>
      </c>
      <c r="F216" s="82"/>
      <c r="G216" s="80"/>
      <c r="H216" s="82">
        <v>1.7079999999999998E-2</v>
      </c>
      <c r="I216" s="80">
        <f t="shared" si="45"/>
        <v>162.26</v>
      </c>
      <c r="J216" s="78">
        <f t="shared" si="43"/>
        <v>1.61E-2</v>
      </c>
      <c r="K216" s="71">
        <f t="shared" si="44"/>
        <v>152.94999999999999</v>
      </c>
    </row>
    <row r="217" spans="1:11" x14ac:dyDescent="0.2">
      <c r="A217" s="27" t="s">
        <v>259</v>
      </c>
      <c r="B217" s="11">
        <v>22500</v>
      </c>
      <c r="C217" s="12" t="s">
        <v>121</v>
      </c>
      <c r="D217" s="82">
        <v>1.7999999999999999E-2</v>
      </c>
      <c r="E217" s="80">
        <f t="shared" si="42"/>
        <v>404.99999999999994</v>
      </c>
      <c r="F217" s="82">
        <v>6.7999999999999996E-3</v>
      </c>
      <c r="G217" s="80">
        <f>PRODUCT(F217,B217)</f>
        <v>153</v>
      </c>
      <c r="H217" s="82">
        <v>9.2399999999999982E-3</v>
      </c>
      <c r="I217" s="80">
        <f t="shared" si="45"/>
        <v>207.89999999999995</v>
      </c>
      <c r="J217" s="78">
        <f t="shared" si="43"/>
        <v>6.7999999999999996E-3</v>
      </c>
      <c r="K217" s="71">
        <f t="shared" si="44"/>
        <v>153</v>
      </c>
    </row>
    <row r="218" spans="1:11" x14ac:dyDescent="0.2">
      <c r="A218" s="24" t="s">
        <v>267</v>
      </c>
      <c r="B218" s="11">
        <v>31000</v>
      </c>
      <c r="C218" s="12" t="s">
        <v>121</v>
      </c>
      <c r="D218" s="82">
        <v>2.5100000000000001E-2</v>
      </c>
      <c r="E218" s="80">
        <f t="shared" si="42"/>
        <v>778.1</v>
      </c>
      <c r="F218" s="82">
        <v>6.7999999999999996E-3</v>
      </c>
      <c r="G218" s="80">
        <f>PRODUCT(F218,B218)</f>
        <v>210.79999999999998</v>
      </c>
      <c r="H218" s="82">
        <v>9.2399999999999982E-3</v>
      </c>
      <c r="I218" s="80">
        <f t="shared" si="45"/>
        <v>286.43999999999994</v>
      </c>
      <c r="J218" s="78">
        <f t="shared" si="43"/>
        <v>6.7999999999999996E-3</v>
      </c>
      <c r="K218" s="71">
        <f t="shared" si="44"/>
        <v>210.79999999999998</v>
      </c>
    </row>
    <row r="219" spans="1:11" x14ac:dyDescent="0.2">
      <c r="A219" s="26" t="s">
        <v>260</v>
      </c>
      <c r="B219" s="11">
        <v>1000</v>
      </c>
      <c r="C219" s="12" t="s">
        <v>121</v>
      </c>
      <c r="D219" s="82">
        <v>1.9719999999999998E-2</v>
      </c>
      <c r="E219" s="80">
        <f t="shared" si="42"/>
        <v>19.72</v>
      </c>
      <c r="F219" s="82">
        <v>6.7999999999999996E-3</v>
      </c>
      <c r="G219" s="80">
        <f>PRODUCT(F219,B219)</f>
        <v>6.8</v>
      </c>
      <c r="H219" s="82">
        <v>1.2739999999999998E-2</v>
      </c>
      <c r="I219" s="80">
        <f t="shared" si="45"/>
        <v>12.739999999999998</v>
      </c>
      <c r="J219" s="78">
        <f t="shared" si="43"/>
        <v>6.7999999999999996E-3</v>
      </c>
      <c r="K219" s="71">
        <f t="shared" si="44"/>
        <v>6.8</v>
      </c>
    </row>
    <row r="220" spans="1:11" x14ac:dyDescent="0.2">
      <c r="A220" s="25" t="s">
        <v>262</v>
      </c>
      <c r="B220" s="11">
        <v>15500</v>
      </c>
      <c r="C220" s="12" t="s">
        <v>121</v>
      </c>
      <c r="D220" s="82">
        <v>0.161</v>
      </c>
      <c r="E220" s="80">
        <f t="shared" si="42"/>
        <v>2495.5</v>
      </c>
      <c r="F220" s="82">
        <v>6.7999999999999996E-3</v>
      </c>
      <c r="G220" s="80">
        <f>PRODUCT(F220,B220)</f>
        <v>105.39999999999999</v>
      </c>
      <c r="H220" s="82">
        <v>1.7079999999999998E-2</v>
      </c>
      <c r="I220" s="80">
        <f t="shared" si="45"/>
        <v>264.73999999999995</v>
      </c>
      <c r="J220" s="78">
        <f t="shared" si="43"/>
        <v>6.7999999999999996E-3</v>
      </c>
      <c r="K220" s="71">
        <f t="shared" si="44"/>
        <v>105.39999999999999</v>
      </c>
    </row>
    <row r="221" spans="1:11" x14ac:dyDescent="0.2">
      <c r="A221" s="27" t="s">
        <v>261</v>
      </c>
      <c r="B221" s="11">
        <v>110000</v>
      </c>
      <c r="C221" s="12" t="s">
        <v>121</v>
      </c>
      <c r="D221" s="82">
        <v>2.8170000000000001E-2</v>
      </c>
      <c r="E221" s="80">
        <f t="shared" si="42"/>
        <v>3098.7000000000003</v>
      </c>
      <c r="F221" s="82"/>
      <c r="G221" s="80"/>
      <c r="H221" s="82">
        <v>1.9039999999999998E-2</v>
      </c>
      <c r="I221" s="80">
        <f t="shared" si="45"/>
        <v>2094.3999999999996</v>
      </c>
      <c r="J221" s="78">
        <f t="shared" si="43"/>
        <v>1.9039999999999998E-2</v>
      </c>
      <c r="K221" s="71">
        <f t="shared" si="44"/>
        <v>2094.3999999999996</v>
      </c>
    </row>
    <row r="222" spans="1:11" x14ac:dyDescent="0.2">
      <c r="A222" s="27" t="s">
        <v>5</v>
      </c>
      <c r="B222" s="11">
        <v>15000</v>
      </c>
      <c r="C222" s="12" t="s">
        <v>121</v>
      </c>
      <c r="D222" s="82">
        <v>2.708E-2</v>
      </c>
      <c r="E222" s="80">
        <f t="shared" si="42"/>
        <v>406.2</v>
      </c>
      <c r="F222" s="82">
        <v>6.7999999999999996E-3</v>
      </c>
      <c r="G222" s="80">
        <f t="shared" ref="G222:G233" si="46">PRODUCT(F222,B222)</f>
        <v>102</v>
      </c>
      <c r="H222" s="82">
        <v>1.2739999999999998E-2</v>
      </c>
      <c r="I222" s="80">
        <f t="shared" si="45"/>
        <v>191.09999999999997</v>
      </c>
      <c r="J222" s="78">
        <f t="shared" si="43"/>
        <v>6.7999999999999996E-3</v>
      </c>
      <c r="K222" s="71">
        <f t="shared" si="44"/>
        <v>102</v>
      </c>
    </row>
    <row r="223" spans="1:11" x14ac:dyDescent="0.2">
      <c r="A223" s="27" t="s">
        <v>19</v>
      </c>
      <c r="B223" s="11">
        <v>800</v>
      </c>
      <c r="C223" s="12" t="s">
        <v>121</v>
      </c>
      <c r="D223" s="82">
        <v>2.6679999999999999E-2</v>
      </c>
      <c r="E223" s="80">
        <f t="shared" si="42"/>
        <v>21.343999999999998</v>
      </c>
      <c r="F223" s="82">
        <v>6.7999999999999996E-3</v>
      </c>
      <c r="G223" s="80">
        <f t="shared" si="46"/>
        <v>5.4399999999999995</v>
      </c>
      <c r="H223" s="82">
        <v>1.7779999999999997E-2</v>
      </c>
      <c r="I223" s="80">
        <f t="shared" si="45"/>
        <v>14.223999999999998</v>
      </c>
      <c r="J223" s="78">
        <f t="shared" si="43"/>
        <v>6.7999999999999996E-3</v>
      </c>
      <c r="K223" s="71">
        <f t="shared" si="44"/>
        <v>5.4399999999999995</v>
      </c>
    </row>
    <row r="224" spans="1:11" x14ac:dyDescent="0.2">
      <c r="A224" s="25" t="s">
        <v>268</v>
      </c>
      <c r="B224" s="11">
        <v>20000</v>
      </c>
      <c r="C224" s="12" t="s">
        <v>121</v>
      </c>
      <c r="D224" s="82">
        <v>2.6010000000000002E-2</v>
      </c>
      <c r="E224" s="80">
        <f t="shared" si="42"/>
        <v>520.20000000000005</v>
      </c>
      <c r="F224" s="82">
        <v>6.7999999999999996E-3</v>
      </c>
      <c r="G224" s="80">
        <f t="shared" si="46"/>
        <v>136</v>
      </c>
      <c r="H224" s="82"/>
      <c r="I224" s="80"/>
      <c r="J224" s="78">
        <f t="shared" si="43"/>
        <v>6.7999999999999996E-3</v>
      </c>
      <c r="K224" s="71">
        <f t="shared" si="44"/>
        <v>136</v>
      </c>
    </row>
    <row r="225" spans="1:11" x14ac:dyDescent="0.2">
      <c r="A225" s="24" t="s">
        <v>263</v>
      </c>
      <c r="B225" s="11">
        <v>1250</v>
      </c>
      <c r="C225" s="12" t="s">
        <v>121</v>
      </c>
      <c r="D225" s="82">
        <v>1.9075</v>
      </c>
      <c r="E225" s="80">
        <f t="shared" si="42"/>
        <v>2384.375</v>
      </c>
      <c r="F225" s="82">
        <v>0.17399999999999999</v>
      </c>
      <c r="G225" s="80">
        <f t="shared" si="46"/>
        <v>217.49999999999997</v>
      </c>
      <c r="H225" s="82">
        <v>0.26879999999999993</v>
      </c>
      <c r="I225" s="80">
        <f>PRODUCT(H225,B225)</f>
        <v>335.99999999999989</v>
      </c>
      <c r="J225" s="78">
        <f t="shared" si="43"/>
        <v>0.17399999999999999</v>
      </c>
      <c r="K225" s="71">
        <f t="shared" si="44"/>
        <v>217.49999999999997</v>
      </c>
    </row>
    <row r="226" spans="1:11" x14ac:dyDescent="0.2">
      <c r="A226" s="28" t="s">
        <v>265</v>
      </c>
      <c r="B226" s="11">
        <v>50</v>
      </c>
      <c r="C226" s="12" t="s">
        <v>121</v>
      </c>
      <c r="D226" s="82"/>
      <c r="E226" s="80"/>
      <c r="F226" s="82">
        <v>8.5280000000000005</v>
      </c>
      <c r="G226" s="80">
        <f t="shared" si="46"/>
        <v>426.40000000000003</v>
      </c>
      <c r="H226" s="82">
        <v>0.39899999999999997</v>
      </c>
      <c r="I226" s="80">
        <f>PRODUCT(H226,B226)</f>
        <v>19.95</v>
      </c>
      <c r="J226" s="78">
        <f t="shared" si="43"/>
        <v>0.39899999999999997</v>
      </c>
      <c r="K226" s="71">
        <f t="shared" si="44"/>
        <v>19.95</v>
      </c>
    </row>
    <row r="227" spans="1:11" x14ac:dyDescent="0.2">
      <c r="A227" s="27" t="s">
        <v>266</v>
      </c>
      <c r="B227" s="11">
        <v>9500</v>
      </c>
      <c r="C227" s="12" t="s">
        <v>121</v>
      </c>
      <c r="D227" s="82"/>
      <c r="E227" s="80"/>
      <c r="F227" s="82">
        <v>0.109</v>
      </c>
      <c r="G227" s="80">
        <f t="shared" si="46"/>
        <v>1035.5</v>
      </c>
      <c r="H227" s="82">
        <v>6.7199999999999982E-2</v>
      </c>
      <c r="I227" s="80">
        <f>PRODUCT(H227,B227)</f>
        <v>638.39999999999986</v>
      </c>
      <c r="J227" s="78">
        <f t="shared" si="43"/>
        <v>6.7199999999999982E-2</v>
      </c>
      <c r="K227" s="71">
        <f t="shared" si="44"/>
        <v>638.39999999999986</v>
      </c>
    </row>
    <row r="228" spans="1:11" x14ac:dyDescent="0.2">
      <c r="A228" s="25" t="s">
        <v>269</v>
      </c>
      <c r="B228" s="11">
        <v>5000</v>
      </c>
      <c r="C228" s="19" t="s">
        <v>121</v>
      </c>
      <c r="D228" s="82">
        <v>3.1892000000000004E-2</v>
      </c>
      <c r="E228" s="80">
        <f t="shared" ref="E228:E248" si="47">PRODUCT(D228,B228)</f>
        <v>159.46</v>
      </c>
      <c r="F228" s="82">
        <v>7.0000000000000001E-3</v>
      </c>
      <c r="G228" s="80">
        <f t="shared" si="46"/>
        <v>35</v>
      </c>
      <c r="H228" s="82">
        <v>1.0639999999999998E-2</v>
      </c>
      <c r="I228" s="80">
        <f>PRODUCT(H228,B228)</f>
        <v>53.199999999999989</v>
      </c>
      <c r="J228" s="78">
        <f t="shared" si="43"/>
        <v>7.0000000000000001E-3</v>
      </c>
      <c r="K228" s="71">
        <f t="shared" si="44"/>
        <v>35</v>
      </c>
    </row>
    <row r="229" spans="1:11" x14ac:dyDescent="0.2">
      <c r="A229" s="24" t="s">
        <v>270</v>
      </c>
      <c r="B229" s="11">
        <v>400</v>
      </c>
      <c r="C229" s="19" t="s">
        <v>121</v>
      </c>
      <c r="D229" s="82">
        <v>2.4474999999999998</v>
      </c>
      <c r="E229" s="80">
        <f t="shared" si="47"/>
        <v>978.99999999999989</v>
      </c>
      <c r="F229" s="82">
        <v>0.31</v>
      </c>
      <c r="G229" s="80">
        <f t="shared" si="46"/>
        <v>124</v>
      </c>
      <c r="H229" s="82"/>
      <c r="I229" s="80"/>
      <c r="J229" s="78">
        <f t="shared" si="43"/>
        <v>0.31</v>
      </c>
      <c r="K229" s="71">
        <f t="shared" si="44"/>
        <v>124</v>
      </c>
    </row>
    <row r="230" spans="1:11" x14ac:dyDescent="0.2">
      <c r="A230" s="27" t="s">
        <v>115</v>
      </c>
      <c r="B230" s="11">
        <v>4000</v>
      </c>
      <c r="C230" s="19" t="s">
        <v>121</v>
      </c>
      <c r="D230" s="82">
        <v>0.79420000000000002</v>
      </c>
      <c r="E230" s="80">
        <f t="shared" si="47"/>
        <v>3176.8</v>
      </c>
      <c r="F230" s="82">
        <v>0.75</v>
      </c>
      <c r="G230" s="80">
        <f t="shared" si="46"/>
        <v>3000</v>
      </c>
      <c r="H230" s="82">
        <v>1.3927</v>
      </c>
      <c r="I230" s="80">
        <f t="shared" ref="I230:I244" si="48">PRODUCT(H230,B230)</f>
        <v>5570.8</v>
      </c>
      <c r="J230" s="78">
        <f t="shared" si="43"/>
        <v>0.75</v>
      </c>
      <c r="K230" s="71">
        <f t="shared" si="44"/>
        <v>3000</v>
      </c>
    </row>
    <row r="231" spans="1:11" x14ac:dyDescent="0.2">
      <c r="A231" s="27" t="s">
        <v>264</v>
      </c>
      <c r="B231" s="11">
        <v>26500</v>
      </c>
      <c r="C231" s="19" t="s">
        <v>121</v>
      </c>
      <c r="D231" s="82">
        <v>0.2475</v>
      </c>
      <c r="E231" s="80">
        <f t="shared" si="47"/>
        <v>6558.75</v>
      </c>
      <c r="F231" s="82">
        <v>0.16</v>
      </c>
      <c r="G231" s="80">
        <f t="shared" si="46"/>
        <v>4240</v>
      </c>
      <c r="H231" s="82">
        <v>0.17779999999999999</v>
      </c>
      <c r="I231" s="80">
        <f t="shared" si="48"/>
        <v>4711.7</v>
      </c>
      <c r="J231" s="78">
        <f t="shared" si="43"/>
        <v>0.16</v>
      </c>
      <c r="K231" s="71">
        <f t="shared" si="44"/>
        <v>4240</v>
      </c>
    </row>
    <row r="232" spans="1:11" x14ac:dyDescent="0.2">
      <c r="A232" s="28" t="s">
        <v>83</v>
      </c>
      <c r="B232" s="11">
        <v>38500</v>
      </c>
      <c r="C232" s="19" t="s">
        <v>121</v>
      </c>
      <c r="D232" s="82">
        <v>0.25739999999999996</v>
      </c>
      <c r="E232" s="80">
        <f t="shared" si="47"/>
        <v>9909.8999999999978</v>
      </c>
      <c r="F232" s="82">
        <v>0.16</v>
      </c>
      <c r="G232" s="80">
        <f t="shared" si="46"/>
        <v>6160</v>
      </c>
      <c r="H232" s="82">
        <v>0.17779999999999999</v>
      </c>
      <c r="I232" s="80">
        <f t="shared" si="48"/>
        <v>6845.2999999999993</v>
      </c>
      <c r="J232" s="78">
        <f t="shared" si="43"/>
        <v>0.16</v>
      </c>
      <c r="K232" s="71">
        <f t="shared" si="44"/>
        <v>6160</v>
      </c>
    </row>
    <row r="233" spans="1:11" x14ac:dyDescent="0.2">
      <c r="A233" s="26" t="s">
        <v>116</v>
      </c>
      <c r="B233" s="11">
        <v>8000</v>
      </c>
      <c r="C233" s="19" t="s">
        <v>121</v>
      </c>
      <c r="D233" s="82">
        <v>0.2475</v>
      </c>
      <c r="E233" s="80">
        <f t="shared" si="47"/>
        <v>1980</v>
      </c>
      <c r="F233" s="82">
        <v>0.25</v>
      </c>
      <c r="G233" s="80">
        <f t="shared" si="46"/>
        <v>2000</v>
      </c>
      <c r="H233" s="82">
        <v>0.17779999999999999</v>
      </c>
      <c r="I233" s="80">
        <f t="shared" si="48"/>
        <v>1422.3999999999999</v>
      </c>
      <c r="J233" s="78">
        <f t="shared" si="43"/>
        <v>0.17779999999999999</v>
      </c>
      <c r="K233" s="71">
        <f t="shared" si="44"/>
        <v>1422.3999999999999</v>
      </c>
    </row>
    <row r="234" spans="1:11" x14ac:dyDescent="0.2">
      <c r="A234" s="27" t="s">
        <v>622</v>
      </c>
      <c r="B234" s="11">
        <v>2000</v>
      </c>
      <c r="C234" s="12" t="s">
        <v>121</v>
      </c>
      <c r="D234" s="82">
        <v>0.56100000000000005</v>
      </c>
      <c r="E234" s="80">
        <f t="shared" si="47"/>
        <v>1122</v>
      </c>
      <c r="F234" s="82"/>
      <c r="G234" s="80"/>
      <c r="H234" s="82">
        <v>0.20439999999999997</v>
      </c>
      <c r="I234" s="80">
        <f t="shared" si="48"/>
        <v>408.79999999999995</v>
      </c>
      <c r="J234" s="78">
        <f t="shared" si="43"/>
        <v>0.20439999999999997</v>
      </c>
      <c r="K234" s="71">
        <f t="shared" si="44"/>
        <v>408.79999999999995</v>
      </c>
    </row>
    <row r="235" spans="1:11" x14ac:dyDescent="0.2">
      <c r="A235" s="27" t="s">
        <v>256</v>
      </c>
      <c r="B235" s="11">
        <v>400</v>
      </c>
      <c r="C235" s="12" t="s">
        <v>121</v>
      </c>
      <c r="D235" s="82">
        <v>7.7549999999999994E-2</v>
      </c>
      <c r="E235" s="80">
        <f t="shared" si="47"/>
        <v>31.019999999999996</v>
      </c>
      <c r="F235" s="82">
        <v>0.2</v>
      </c>
      <c r="G235" s="80">
        <f t="shared" ref="G235:G252" si="49">PRODUCT(F235,B235)</f>
        <v>80</v>
      </c>
      <c r="H235" s="82">
        <v>0.252</v>
      </c>
      <c r="I235" s="80">
        <f t="shared" si="48"/>
        <v>100.8</v>
      </c>
      <c r="J235" s="78">
        <f t="shared" si="43"/>
        <v>7.7549999999999994E-2</v>
      </c>
      <c r="K235" s="71">
        <f t="shared" si="44"/>
        <v>31.019999999999996</v>
      </c>
    </row>
    <row r="236" spans="1:11" x14ac:dyDescent="0.2">
      <c r="A236" s="24" t="s">
        <v>271</v>
      </c>
      <c r="B236" s="11">
        <v>2</v>
      </c>
      <c r="C236" s="19" t="s">
        <v>122</v>
      </c>
      <c r="D236" s="82">
        <v>75.900000000000006</v>
      </c>
      <c r="E236" s="80">
        <f t="shared" si="47"/>
        <v>151.80000000000001</v>
      </c>
      <c r="F236" s="82">
        <v>82</v>
      </c>
      <c r="G236" s="80">
        <f t="shared" si="49"/>
        <v>164</v>
      </c>
      <c r="H236" s="82">
        <v>44.24</v>
      </c>
      <c r="I236" s="80">
        <f t="shared" si="48"/>
        <v>88.48</v>
      </c>
      <c r="J236" s="78">
        <f t="shared" si="43"/>
        <v>44.24</v>
      </c>
      <c r="K236" s="71">
        <f t="shared" si="44"/>
        <v>88.48</v>
      </c>
    </row>
    <row r="237" spans="1:11" x14ac:dyDescent="0.2">
      <c r="A237" s="27" t="s">
        <v>272</v>
      </c>
      <c r="B237" s="11">
        <v>800</v>
      </c>
      <c r="C237" s="19" t="s">
        <v>121</v>
      </c>
      <c r="D237" s="82">
        <v>2.5135000000000001</v>
      </c>
      <c r="E237" s="80">
        <f t="shared" si="47"/>
        <v>2010.8</v>
      </c>
      <c r="F237" s="82">
        <v>1.25</v>
      </c>
      <c r="G237" s="80">
        <f t="shared" si="49"/>
        <v>1000</v>
      </c>
      <c r="H237" s="82">
        <v>1.5204</v>
      </c>
      <c r="I237" s="80">
        <f t="shared" si="48"/>
        <v>1216.32</v>
      </c>
      <c r="J237" s="78">
        <f t="shared" ref="J237:J267" si="50">MIN(D237:I237)</f>
        <v>1.25</v>
      </c>
      <c r="K237" s="71">
        <f t="shared" ref="K237:K267" si="51">PRODUCT(J237,B237)</f>
        <v>1000</v>
      </c>
    </row>
    <row r="238" spans="1:11" x14ac:dyDescent="0.2">
      <c r="A238" s="27" t="s">
        <v>273</v>
      </c>
      <c r="B238" s="11">
        <v>200</v>
      </c>
      <c r="C238" s="12" t="s">
        <v>121</v>
      </c>
      <c r="D238" s="82">
        <v>0.63800000000000001</v>
      </c>
      <c r="E238" s="80">
        <f t="shared" si="47"/>
        <v>127.60000000000001</v>
      </c>
      <c r="F238" s="82">
        <v>5</v>
      </c>
      <c r="G238" s="80">
        <f t="shared" si="49"/>
        <v>1000</v>
      </c>
      <c r="H238" s="82">
        <v>0.11899999999999998</v>
      </c>
      <c r="I238" s="80">
        <f t="shared" si="48"/>
        <v>23.799999999999997</v>
      </c>
      <c r="J238" s="78">
        <f t="shared" si="50"/>
        <v>0.11899999999999998</v>
      </c>
      <c r="K238" s="71">
        <f t="shared" si="51"/>
        <v>23.799999999999997</v>
      </c>
    </row>
    <row r="239" spans="1:11" x14ac:dyDescent="0.2">
      <c r="A239" s="27" t="s">
        <v>4</v>
      </c>
      <c r="B239" s="11">
        <v>24000</v>
      </c>
      <c r="C239" s="12" t="s">
        <v>121</v>
      </c>
      <c r="D239" s="82">
        <v>2.6010000000000002E-2</v>
      </c>
      <c r="E239" s="80">
        <f t="shared" si="47"/>
        <v>624.24</v>
      </c>
      <c r="F239" s="82">
        <v>6.7999999999999996E-3</v>
      </c>
      <c r="G239" s="80">
        <f t="shared" si="49"/>
        <v>163.19999999999999</v>
      </c>
      <c r="H239" s="82">
        <v>1.2739999999999998E-2</v>
      </c>
      <c r="I239" s="80">
        <f t="shared" si="48"/>
        <v>305.75999999999993</v>
      </c>
      <c r="J239" s="78">
        <f t="shared" si="50"/>
        <v>6.7999999999999996E-3</v>
      </c>
      <c r="K239" s="71">
        <f t="shared" si="51"/>
        <v>163.19999999999999</v>
      </c>
    </row>
    <row r="240" spans="1:11" x14ac:dyDescent="0.2">
      <c r="A240" s="27" t="s">
        <v>274</v>
      </c>
      <c r="B240" s="11">
        <v>2000</v>
      </c>
      <c r="C240" s="12" t="s">
        <v>121</v>
      </c>
      <c r="D240" s="82">
        <v>1.8890000000000001E-2</v>
      </c>
      <c r="E240" s="80">
        <f t="shared" si="47"/>
        <v>37.78</v>
      </c>
      <c r="F240" s="82">
        <v>6.7999999999999996E-3</v>
      </c>
      <c r="G240" s="80">
        <f t="shared" si="49"/>
        <v>13.6</v>
      </c>
      <c r="H240" s="82">
        <v>1.0639999999999998E-2</v>
      </c>
      <c r="I240" s="80">
        <f t="shared" si="48"/>
        <v>21.279999999999998</v>
      </c>
      <c r="J240" s="78">
        <f t="shared" si="50"/>
        <v>6.7999999999999996E-3</v>
      </c>
      <c r="K240" s="71">
        <f t="shared" si="51"/>
        <v>13.6</v>
      </c>
    </row>
    <row r="241" spans="1:11" x14ac:dyDescent="0.2">
      <c r="A241" s="24" t="s">
        <v>28</v>
      </c>
      <c r="B241" s="11">
        <v>1000</v>
      </c>
      <c r="C241" s="18" t="s">
        <v>121</v>
      </c>
      <c r="D241" s="82">
        <v>2.2780000000000002E-2</v>
      </c>
      <c r="E241" s="80">
        <f t="shared" si="47"/>
        <v>22.78</v>
      </c>
      <c r="F241" s="82">
        <v>1.2E-2</v>
      </c>
      <c r="G241" s="80">
        <f t="shared" si="49"/>
        <v>12</v>
      </c>
      <c r="H241" s="82">
        <v>9.2399999999999982E-3</v>
      </c>
      <c r="I241" s="80">
        <f t="shared" si="48"/>
        <v>9.2399999999999984</v>
      </c>
      <c r="J241" s="78">
        <f t="shared" si="50"/>
        <v>9.2399999999999982E-3</v>
      </c>
      <c r="K241" s="71">
        <f t="shared" si="51"/>
        <v>9.2399999999999984</v>
      </c>
    </row>
    <row r="242" spans="1:11" x14ac:dyDescent="0.2">
      <c r="A242" s="27" t="s">
        <v>275</v>
      </c>
      <c r="B242" s="11">
        <v>2500</v>
      </c>
      <c r="C242" s="12" t="s">
        <v>121</v>
      </c>
      <c r="D242" s="82">
        <v>2.962E-2</v>
      </c>
      <c r="E242" s="80">
        <f t="shared" si="47"/>
        <v>74.05</v>
      </c>
      <c r="F242" s="82">
        <v>0.15</v>
      </c>
      <c r="G242" s="80">
        <f t="shared" si="49"/>
        <v>375</v>
      </c>
      <c r="H242" s="82">
        <v>9.9399999999999992E-3</v>
      </c>
      <c r="I242" s="80">
        <f t="shared" si="48"/>
        <v>24.849999999999998</v>
      </c>
      <c r="J242" s="78">
        <f t="shared" si="50"/>
        <v>9.9399999999999992E-3</v>
      </c>
      <c r="K242" s="71">
        <f t="shared" si="51"/>
        <v>24.849999999999998</v>
      </c>
    </row>
    <row r="243" spans="1:11" x14ac:dyDescent="0.2">
      <c r="A243" s="27" t="s">
        <v>276</v>
      </c>
      <c r="B243" s="11">
        <v>2500</v>
      </c>
      <c r="C243" s="12" t="s">
        <v>121</v>
      </c>
      <c r="D243" s="82">
        <v>2.962E-2</v>
      </c>
      <c r="E243" s="80">
        <f t="shared" si="47"/>
        <v>74.05</v>
      </c>
      <c r="F243" s="82">
        <v>0.04</v>
      </c>
      <c r="G243" s="80">
        <f t="shared" si="49"/>
        <v>100</v>
      </c>
      <c r="H243" s="82">
        <v>1.0639999999999998E-2</v>
      </c>
      <c r="I243" s="80">
        <f t="shared" si="48"/>
        <v>26.599999999999994</v>
      </c>
      <c r="J243" s="78">
        <f t="shared" si="50"/>
        <v>1.0639999999999998E-2</v>
      </c>
      <c r="K243" s="71">
        <f t="shared" si="51"/>
        <v>26.599999999999994</v>
      </c>
    </row>
    <row r="244" spans="1:11" x14ac:dyDescent="0.2">
      <c r="A244" s="25" t="s">
        <v>22</v>
      </c>
      <c r="B244" s="11">
        <v>1000</v>
      </c>
      <c r="C244" s="19" t="s">
        <v>121</v>
      </c>
      <c r="D244" s="82">
        <v>2.962E-2</v>
      </c>
      <c r="E244" s="80">
        <f t="shared" si="47"/>
        <v>29.62</v>
      </c>
      <c r="F244" s="82">
        <v>1.83E-2</v>
      </c>
      <c r="G244" s="80">
        <f t="shared" si="49"/>
        <v>18.3</v>
      </c>
      <c r="H244" s="82">
        <v>9.2399999999999982E-3</v>
      </c>
      <c r="I244" s="80">
        <f t="shared" si="48"/>
        <v>9.2399999999999984</v>
      </c>
      <c r="J244" s="78">
        <f t="shared" si="50"/>
        <v>9.2399999999999982E-3</v>
      </c>
      <c r="K244" s="71">
        <f t="shared" si="51"/>
        <v>9.2399999999999984</v>
      </c>
    </row>
    <row r="245" spans="1:11" x14ac:dyDescent="0.2">
      <c r="A245" s="26" t="s">
        <v>277</v>
      </c>
      <c r="B245" s="11">
        <v>10000</v>
      </c>
      <c r="C245" s="12" t="s">
        <v>121</v>
      </c>
      <c r="D245" s="82">
        <v>4.8030000000000003E-2</v>
      </c>
      <c r="E245" s="80">
        <f t="shared" si="47"/>
        <v>480.3</v>
      </c>
      <c r="F245" s="82">
        <v>0.15</v>
      </c>
      <c r="G245" s="80">
        <f t="shared" si="49"/>
        <v>1500</v>
      </c>
      <c r="H245" s="82"/>
      <c r="I245" s="80"/>
      <c r="J245" s="78">
        <f t="shared" si="50"/>
        <v>4.8030000000000003E-2</v>
      </c>
      <c r="K245" s="71">
        <f t="shared" si="51"/>
        <v>480.3</v>
      </c>
    </row>
    <row r="246" spans="1:11" x14ac:dyDescent="0.2">
      <c r="A246" s="24" t="s">
        <v>281</v>
      </c>
      <c r="B246" s="11">
        <v>1000</v>
      </c>
      <c r="C246" s="18" t="s">
        <v>121</v>
      </c>
      <c r="D246" s="82">
        <v>0.68500000000000005</v>
      </c>
      <c r="E246" s="80">
        <f t="shared" si="47"/>
        <v>685</v>
      </c>
      <c r="F246" s="82">
        <v>9.4100000000000003E-2</v>
      </c>
      <c r="G246" s="80">
        <f t="shared" si="49"/>
        <v>94.100000000000009</v>
      </c>
      <c r="H246" s="82">
        <v>9.1980000000000006E-2</v>
      </c>
      <c r="I246" s="80">
        <f>PRODUCT(H246,B246)</f>
        <v>91.98</v>
      </c>
      <c r="J246" s="78">
        <f t="shared" si="50"/>
        <v>9.1980000000000006E-2</v>
      </c>
      <c r="K246" s="71">
        <f t="shared" si="51"/>
        <v>91.98</v>
      </c>
    </row>
    <row r="247" spans="1:11" x14ac:dyDescent="0.2">
      <c r="A247" s="24" t="s">
        <v>278</v>
      </c>
      <c r="B247" s="11">
        <v>500</v>
      </c>
      <c r="C247" s="18" t="s">
        <v>121</v>
      </c>
      <c r="D247" s="82">
        <v>0.53</v>
      </c>
      <c r="E247" s="80">
        <f t="shared" si="47"/>
        <v>265</v>
      </c>
      <c r="F247" s="82">
        <v>0.65</v>
      </c>
      <c r="G247" s="80">
        <f t="shared" si="49"/>
        <v>325</v>
      </c>
      <c r="H247" s="82"/>
      <c r="I247" s="80"/>
      <c r="J247" s="78">
        <f t="shared" si="50"/>
        <v>0.53</v>
      </c>
      <c r="K247" s="71">
        <f t="shared" si="51"/>
        <v>265</v>
      </c>
    </row>
    <row r="248" spans="1:11" x14ac:dyDescent="0.2">
      <c r="A248" s="27" t="s">
        <v>37</v>
      </c>
      <c r="B248" s="11">
        <v>1000</v>
      </c>
      <c r="C248" s="12" t="s">
        <v>121</v>
      </c>
      <c r="D248" s="82">
        <v>8.4000000000000005E-2</v>
      </c>
      <c r="E248" s="80">
        <f t="shared" si="47"/>
        <v>84</v>
      </c>
      <c r="F248" s="82">
        <v>0.126</v>
      </c>
      <c r="G248" s="80">
        <f t="shared" si="49"/>
        <v>126</v>
      </c>
      <c r="H248" s="82">
        <v>6.7199999999999982E-2</v>
      </c>
      <c r="I248" s="80">
        <f>PRODUCT(H248,B248)</f>
        <v>67.199999999999989</v>
      </c>
      <c r="J248" s="78">
        <f t="shared" si="50"/>
        <v>6.7199999999999982E-2</v>
      </c>
      <c r="K248" s="71">
        <f t="shared" si="51"/>
        <v>67.199999999999989</v>
      </c>
    </row>
    <row r="249" spans="1:11" x14ac:dyDescent="0.2">
      <c r="A249" s="28" t="s">
        <v>279</v>
      </c>
      <c r="B249" s="11">
        <v>1.5E-3</v>
      </c>
      <c r="C249" s="6" t="s">
        <v>122</v>
      </c>
      <c r="D249" s="82"/>
      <c r="E249" s="80"/>
      <c r="F249" s="82">
        <v>0.06</v>
      </c>
      <c r="G249" s="80">
        <f t="shared" si="49"/>
        <v>8.9999999999999992E-5</v>
      </c>
      <c r="H249" s="82"/>
      <c r="I249" s="80"/>
      <c r="J249" s="78">
        <f t="shared" si="50"/>
        <v>8.9999999999999992E-5</v>
      </c>
      <c r="K249" s="71">
        <f>J249</f>
        <v>8.9999999999999992E-5</v>
      </c>
    </row>
    <row r="250" spans="1:11" x14ac:dyDescent="0.2">
      <c r="A250" s="24" t="s">
        <v>280</v>
      </c>
      <c r="B250" s="11">
        <v>2</v>
      </c>
      <c r="C250" s="18" t="s">
        <v>122</v>
      </c>
      <c r="D250" s="82"/>
      <c r="E250" s="80"/>
      <c r="F250" s="82">
        <v>34.6</v>
      </c>
      <c r="G250" s="80">
        <f t="shared" si="49"/>
        <v>69.2</v>
      </c>
      <c r="H250" s="82"/>
      <c r="I250" s="80"/>
      <c r="J250" s="78">
        <f t="shared" si="50"/>
        <v>34.6</v>
      </c>
      <c r="K250" s="71">
        <f t="shared" si="51"/>
        <v>69.2</v>
      </c>
    </row>
    <row r="251" spans="1:11" x14ac:dyDescent="0.2">
      <c r="A251" s="28" t="s">
        <v>321</v>
      </c>
      <c r="B251" s="11">
        <v>54000</v>
      </c>
      <c r="C251" s="12" t="s">
        <v>121</v>
      </c>
      <c r="D251" s="82">
        <v>1.23E-2</v>
      </c>
      <c r="E251" s="80">
        <f>PRODUCT(D251,B251)</f>
        <v>664.2</v>
      </c>
      <c r="F251" s="82">
        <v>6.7999999999999996E-3</v>
      </c>
      <c r="G251" s="80">
        <f t="shared" si="49"/>
        <v>367.2</v>
      </c>
      <c r="H251" s="82">
        <v>1.9879999999999998E-2</v>
      </c>
      <c r="I251" s="80">
        <f>PRODUCT(H251,B251)</f>
        <v>1073.52</v>
      </c>
      <c r="J251" s="78">
        <f t="shared" si="50"/>
        <v>6.7999999999999996E-3</v>
      </c>
      <c r="K251" s="71">
        <f t="shared" si="51"/>
        <v>367.2</v>
      </c>
    </row>
    <row r="252" spans="1:11" x14ac:dyDescent="0.2">
      <c r="A252" s="28" t="s">
        <v>491</v>
      </c>
      <c r="B252" s="11">
        <v>1000</v>
      </c>
      <c r="C252" s="18" t="s">
        <v>121</v>
      </c>
      <c r="D252" s="82">
        <v>0.20300000000000001</v>
      </c>
      <c r="E252" s="80">
        <f>PRODUCT(D252,B252)</f>
        <v>203</v>
      </c>
      <c r="F252" s="82">
        <v>0.01</v>
      </c>
      <c r="G252" s="80">
        <f t="shared" si="49"/>
        <v>10</v>
      </c>
      <c r="H252" s="82"/>
      <c r="I252" s="80"/>
      <c r="J252" s="78">
        <f t="shared" si="50"/>
        <v>0.01</v>
      </c>
      <c r="K252" s="71">
        <f t="shared" si="51"/>
        <v>10</v>
      </c>
    </row>
    <row r="253" spans="1:11" x14ac:dyDescent="0.2">
      <c r="A253" s="25" t="s">
        <v>106</v>
      </c>
      <c r="B253" s="11">
        <v>2</v>
      </c>
      <c r="C253" s="19" t="s">
        <v>146</v>
      </c>
      <c r="D253" s="82">
        <v>74.672499999999999</v>
      </c>
      <c r="E253" s="80">
        <f>PRODUCT(D253,B253)</f>
        <v>149.345</v>
      </c>
      <c r="F253" s="82"/>
      <c r="G253" s="80"/>
      <c r="H253" s="82"/>
      <c r="I253" s="80"/>
      <c r="J253" s="78">
        <f t="shared" si="50"/>
        <v>74.672499999999999</v>
      </c>
      <c r="K253" s="71">
        <f t="shared" si="51"/>
        <v>149.345</v>
      </c>
    </row>
    <row r="254" spans="1:11" x14ac:dyDescent="0.2">
      <c r="A254" s="25" t="s">
        <v>105</v>
      </c>
      <c r="B254" s="11">
        <v>2</v>
      </c>
      <c r="C254" s="19" t="s">
        <v>146</v>
      </c>
      <c r="D254" s="82">
        <v>74.672499999999999</v>
      </c>
      <c r="E254" s="80">
        <f>PRODUCT(D254,B254)</f>
        <v>149.345</v>
      </c>
      <c r="F254" s="82"/>
      <c r="G254" s="80"/>
      <c r="H254" s="82"/>
      <c r="I254" s="80"/>
      <c r="J254" s="78">
        <f t="shared" si="50"/>
        <v>74.672499999999999</v>
      </c>
      <c r="K254" s="71">
        <f t="shared" si="51"/>
        <v>149.345</v>
      </c>
    </row>
    <row r="255" spans="1:11" x14ac:dyDescent="0.2">
      <c r="A255" s="28" t="s">
        <v>493</v>
      </c>
      <c r="B255" s="11">
        <v>20000</v>
      </c>
      <c r="C255" s="18" t="s">
        <v>121</v>
      </c>
      <c r="D255" s="82"/>
      <c r="E255" s="80"/>
      <c r="F255" s="82">
        <v>3.3730000000000001E-3</v>
      </c>
      <c r="G255" s="80">
        <f>PRODUCT(F255,B255)</f>
        <v>67.460000000000008</v>
      </c>
      <c r="H255" s="82"/>
      <c r="I255" s="80"/>
      <c r="J255" s="78">
        <f t="shared" si="50"/>
        <v>3.3730000000000001E-3</v>
      </c>
      <c r="K255" s="71">
        <f t="shared" si="51"/>
        <v>67.460000000000008</v>
      </c>
    </row>
    <row r="256" spans="1:11" x14ac:dyDescent="0.2">
      <c r="A256" s="28" t="s">
        <v>283</v>
      </c>
      <c r="B256" s="11">
        <v>200</v>
      </c>
      <c r="C256" s="6" t="s">
        <v>122</v>
      </c>
      <c r="D256" s="82"/>
      <c r="E256" s="80"/>
      <c r="F256" s="82">
        <v>0.30399999999999999</v>
      </c>
      <c r="G256" s="80">
        <f>PRODUCT(F256,B256)</f>
        <v>60.8</v>
      </c>
      <c r="H256" s="82">
        <v>0.4</v>
      </c>
      <c r="I256" s="80">
        <f>PRODUCT(H256,B256)</f>
        <v>80</v>
      </c>
      <c r="J256" s="78">
        <f t="shared" si="50"/>
        <v>0.30399999999999999</v>
      </c>
      <c r="K256" s="71">
        <f t="shared" si="51"/>
        <v>60.8</v>
      </c>
    </row>
    <row r="257" spans="1:11" x14ac:dyDescent="0.2">
      <c r="A257" s="24" t="s">
        <v>284</v>
      </c>
      <c r="B257" s="11">
        <v>50</v>
      </c>
      <c r="C257" s="18" t="s">
        <v>122</v>
      </c>
      <c r="D257" s="82"/>
      <c r="E257" s="80"/>
      <c r="F257" s="82">
        <v>1.1200000000000001</v>
      </c>
      <c r="G257" s="80">
        <f>PRODUCT(F257,B257)</f>
        <v>56.000000000000007</v>
      </c>
      <c r="H257" s="82">
        <v>0.46400000000000008</v>
      </c>
      <c r="I257" s="80">
        <f>PRODUCT(H257,B257)</f>
        <v>23.200000000000003</v>
      </c>
      <c r="J257" s="78">
        <f t="shared" si="50"/>
        <v>0.46400000000000008</v>
      </c>
      <c r="K257" s="71">
        <f t="shared" si="51"/>
        <v>23.200000000000003</v>
      </c>
    </row>
    <row r="258" spans="1:11" x14ac:dyDescent="0.2">
      <c r="A258" s="25" t="s">
        <v>282</v>
      </c>
      <c r="B258" s="11">
        <v>4000</v>
      </c>
      <c r="C258" s="19" t="s">
        <v>121</v>
      </c>
      <c r="D258" s="82">
        <v>9.6000000000000002E-2</v>
      </c>
      <c r="E258" s="80">
        <f t="shared" ref="E258:E264" si="52">PRODUCT(D258,B258)</f>
        <v>384</v>
      </c>
      <c r="F258" s="82">
        <v>0.04</v>
      </c>
      <c r="G258" s="80">
        <f>PRODUCT(F258,B258)</f>
        <v>160</v>
      </c>
      <c r="H258" s="82">
        <v>6.3699999999999993E-2</v>
      </c>
      <c r="I258" s="80">
        <f>PRODUCT(H258,B258)</f>
        <v>254.79999999999998</v>
      </c>
      <c r="J258" s="78">
        <f t="shared" si="50"/>
        <v>0.04</v>
      </c>
      <c r="K258" s="71">
        <f t="shared" si="51"/>
        <v>160</v>
      </c>
    </row>
    <row r="259" spans="1:11" x14ac:dyDescent="0.2">
      <c r="A259" s="27" t="s">
        <v>285</v>
      </c>
      <c r="B259" s="11">
        <v>1500</v>
      </c>
      <c r="C259" s="12" t="s">
        <v>121</v>
      </c>
      <c r="D259" s="82">
        <v>3.44E-2</v>
      </c>
      <c r="E259" s="80">
        <f t="shared" si="52"/>
        <v>51.6</v>
      </c>
      <c r="F259" s="82">
        <v>0.01</v>
      </c>
      <c r="G259" s="80">
        <f>PRODUCT(F259,B259)</f>
        <v>15</v>
      </c>
      <c r="H259" s="82">
        <v>2.0722999999999998E-2</v>
      </c>
      <c r="I259" s="80">
        <f>PRODUCT(H259,B259)</f>
        <v>31.084499999999998</v>
      </c>
      <c r="J259" s="78">
        <f t="shared" si="50"/>
        <v>0.01</v>
      </c>
      <c r="K259" s="71">
        <f t="shared" si="51"/>
        <v>15</v>
      </c>
    </row>
    <row r="260" spans="1:11" x14ac:dyDescent="0.2">
      <c r="A260" s="25" t="s">
        <v>286</v>
      </c>
      <c r="B260" s="11">
        <v>6</v>
      </c>
      <c r="C260" s="19" t="s">
        <v>121</v>
      </c>
      <c r="D260" s="82">
        <v>437.33333333333331</v>
      </c>
      <c r="E260" s="80">
        <f t="shared" si="52"/>
        <v>2624</v>
      </c>
      <c r="F260" s="82"/>
      <c r="G260" s="80"/>
      <c r="H260" s="82"/>
      <c r="I260" s="80"/>
      <c r="J260" s="78">
        <f t="shared" si="50"/>
        <v>437.33333333333331</v>
      </c>
      <c r="K260" s="71">
        <f t="shared" si="51"/>
        <v>2624</v>
      </c>
    </row>
    <row r="261" spans="1:11" x14ac:dyDescent="0.2">
      <c r="A261" s="26" t="s">
        <v>288</v>
      </c>
      <c r="B261" s="11">
        <v>0.8</v>
      </c>
      <c r="C261" s="12" t="s">
        <v>121</v>
      </c>
      <c r="D261" s="82">
        <v>650.66666666666663</v>
      </c>
      <c r="E261" s="80">
        <f t="shared" si="52"/>
        <v>520.5333333333333</v>
      </c>
      <c r="F261" s="82"/>
      <c r="G261" s="80"/>
      <c r="H261" s="82"/>
      <c r="I261" s="80"/>
      <c r="J261" s="78">
        <f t="shared" si="50"/>
        <v>520.5333333333333</v>
      </c>
      <c r="K261" s="71">
        <f>J261</f>
        <v>520.5333333333333</v>
      </c>
    </row>
    <row r="262" spans="1:11" x14ac:dyDescent="0.2">
      <c r="A262" s="25" t="s">
        <v>287</v>
      </c>
      <c r="B262" s="11">
        <v>8</v>
      </c>
      <c r="C262" s="19" t="s">
        <v>121</v>
      </c>
      <c r="D262" s="82">
        <v>493.86666666666662</v>
      </c>
      <c r="E262" s="80">
        <f t="shared" si="52"/>
        <v>3950.9333333333329</v>
      </c>
      <c r="F262" s="82"/>
      <c r="G262" s="80"/>
      <c r="H262" s="82"/>
      <c r="I262" s="80"/>
      <c r="J262" s="78">
        <f t="shared" si="50"/>
        <v>493.86666666666662</v>
      </c>
      <c r="K262" s="71">
        <f t="shared" si="51"/>
        <v>3950.9333333333329</v>
      </c>
    </row>
    <row r="263" spans="1:11" ht="25.5" x14ac:dyDescent="0.2">
      <c r="A263" s="28" t="s">
        <v>535</v>
      </c>
      <c r="B263" s="11">
        <v>50000</v>
      </c>
      <c r="C263" s="18" t="s">
        <v>121</v>
      </c>
      <c r="D263" s="82">
        <v>3.9780000000000003E-2</v>
      </c>
      <c r="E263" s="80">
        <f t="shared" si="52"/>
        <v>1989.0000000000002</v>
      </c>
      <c r="F263" s="82">
        <v>4.0000000000000002E-4</v>
      </c>
      <c r="G263" s="80">
        <f t="shared" ref="G263:G268" si="53">PRODUCT(F263,B263)</f>
        <v>20</v>
      </c>
      <c r="H263" s="82"/>
      <c r="I263" s="80"/>
      <c r="J263" s="78">
        <f t="shared" si="50"/>
        <v>4.0000000000000002E-4</v>
      </c>
      <c r="K263" s="71">
        <f t="shared" si="51"/>
        <v>20</v>
      </c>
    </row>
    <row r="264" spans="1:11" ht="25.5" x14ac:dyDescent="0.2">
      <c r="A264" s="27" t="s">
        <v>289</v>
      </c>
      <c r="B264" s="11">
        <v>17000</v>
      </c>
      <c r="C264" s="12" t="s">
        <v>121</v>
      </c>
      <c r="D264" s="82">
        <v>1.09E-3</v>
      </c>
      <c r="E264" s="80">
        <f t="shared" si="52"/>
        <v>18.53</v>
      </c>
      <c r="F264" s="82">
        <v>6.7999999999999996E-3</v>
      </c>
      <c r="G264" s="80">
        <f t="shared" si="53"/>
        <v>115.6</v>
      </c>
      <c r="H264" s="82"/>
      <c r="I264" s="80"/>
      <c r="J264" s="78">
        <f t="shared" si="50"/>
        <v>1.09E-3</v>
      </c>
      <c r="K264" s="71">
        <f t="shared" si="51"/>
        <v>18.53</v>
      </c>
    </row>
    <row r="265" spans="1:11" x14ac:dyDescent="0.2">
      <c r="A265" s="28" t="s">
        <v>293</v>
      </c>
      <c r="B265" s="11">
        <v>14000</v>
      </c>
      <c r="C265" s="18" t="s">
        <v>121</v>
      </c>
      <c r="D265" s="82">
        <v>1.47E-2</v>
      </c>
      <c r="E265" s="80">
        <f>PRODUCT(D265,B265)</f>
        <v>205.79999999999998</v>
      </c>
      <c r="F265" s="82">
        <v>6.7999999999999996E-3</v>
      </c>
      <c r="G265" s="80">
        <f t="shared" si="53"/>
        <v>95.199999999999989</v>
      </c>
      <c r="H265" s="82">
        <v>9.2399999999999982E-3</v>
      </c>
      <c r="I265" s="80">
        <f t="shared" ref="I265:I271" si="54">PRODUCT(H265,B265)</f>
        <v>129.35999999999999</v>
      </c>
      <c r="J265" s="78">
        <f t="shared" si="50"/>
        <v>6.7999999999999996E-3</v>
      </c>
      <c r="K265" s="71">
        <f t="shared" si="51"/>
        <v>95.199999999999989</v>
      </c>
    </row>
    <row r="266" spans="1:11" x14ac:dyDescent="0.2">
      <c r="A266" s="27" t="s">
        <v>291</v>
      </c>
      <c r="B266" s="11">
        <v>9000</v>
      </c>
      <c r="C266" s="12" t="s">
        <v>121</v>
      </c>
      <c r="D266" s="82">
        <v>1.4999999999999999E-2</v>
      </c>
      <c r="E266" s="80">
        <f>PRODUCT(D266,B266)</f>
        <v>135</v>
      </c>
      <c r="F266" s="82">
        <v>6.7999999999999996E-3</v>
      </c>
      <c r="G266" s="80">
        <f t="shared" si="53"/>
        <v>61.199999999999996</v>
      </c>
      <c r="H266" s="82">
        <v>9.2399999999999982E-3</v>
      </c>
      <c r="I266" s="80">
        <f t="shared" si="54"/>
        <v>83.159999999999982</v>
      </c>
      <c r="J266" s="78">
        <f t="shared" si="50"/>
        <v>6.7999999999999996E-3</v>
      </c>
      <c r="K266" s="71">
        <f t="shared" si="51"/>
        <v>61.199999999999996</v>
      </c>
    </row>
    <row r="267" spans="1:11" x14ac:dyDescent="0.2">
      <c r="A267" s="25" t="s">
        <v>292</v>
      </c>
      <c r="B267" s="11">
        <v>31000</v>
      </c>
      <c r="C267" s="19" t="s">
        <v>121</v>
      </c>
      <c r="D267" s="82">
        <v>7.2800000000000004E-2</v>
      </c>
      <c r="E267" s="80">
        <f>PRODUCT(D267,B267)</f>
        <v>2256.8000000000002</v>
      </c>
      <c r="F267" s="82">
        <v>2.5000000000000001E-3</v>
      </c>
      <c r="G267" s="80">
        <f t="shared" si="53"/>
        <v>77.5</v>
      </c>
      <c r="H267" s="82">
        <v>1.59545E-2</v>
      </c>
      <c r="I267" s="80">
        <f t="shared" si="54"/>
        <v>494.58949999999999</v>
      </c>
      <c r="J267" s="78">
        <f t="shared" si="50"/>
        <v>2.5000000000000001E-3</v>
      </c>
      <c r="K267" s="71">
        <f t="shared" si="51"/>
        <v>77.5</v>
      </c>
    </row>
    <row r="268" spans="1:11" x14ac:dyDescent="0.2">
      <c r="A268" s="26" t="s">
        <v>290</v>
      </c>
      <c r="B268" s="11">
        <v>200</v>
      </c>
      <c r="C268" s="12" t="s">
        <v>121</v>
      </c>
      <c r="D268" s="82">
        <v>9.4E-2</v>
      </c>
      <c r="E268" s="80">
        <f>PRODUCT(D268,B268)</f>
        <v>18.8</v>
      </c>
      <c r="F268" s="82">
        <v>0.1</v>
      </c>
      <c r="G268" s="80">
        <f t="shared" si="53"/>
        <v>20</v>
      </c>
      <c r="H268" s="82">
        <v>0.11339999999999999</v>
      </c>
      <c r="I268" s="80">
        <f t="shared" si="54"/>
        <v>22.679999999999996</v>
      </c>
      <c r="J268" s="78">
        <f t="shared" ref="J268:J271" si="55">MIN(D268:I268)</f>
        <v>9.4E-2</v>
      </c>
      <c r="K268" s="71">
        <f t="shared" ref="K268:K271" si="56">PRODUCT(J268,B268)</f>
        <v>18.8</v>
      </c>
    </row>
    <row r="269" spans="1:11" x14ac:dyDescent="0.2">
      <c r="A269" s="27" t="s">
        <v>85</v>
      </c>
      <c r="B269" s="11">
        <v>20</v>
      </c>
      <c r="C269" s="12" t="s">
        <v>236</v>
      </c>
      <c r="D269" s="82"/>
      <c r="E269" s="80"/>
      <c r="F269" s="82"/>
      <c r="G269" s="80"/>
      <c r="H269" s="82">
        <v>16.512309999999999</v>
      </c>
      <c r="I269" s="80">
        <f t="shared" si="54"/>
        <v>330.24619999999999</v>
      </c>
      <c r="J269" s="78">
        <f t="shared" si="55"/>
        <v>16.512309999999999</v>
      </c>
      <c r="K269" s="71">
        <f t="shared" si="56"/>
        <v>330.24619999999999</v>
      </c>
    </row>
    <row r="270" spans="1:11" x14ac:dyDescent="0.2">
      <c r="A270" s="27" t="s">
        <v>86</v>
      </c>
      <c r="B270" s="11">
        <v>400</v>
      </c>
      <c r="C270" s="12" t="s">
        <v>236</v>
      </c>
      <c r="D270" s="82">
        <v>17.5</v>
      </c>
      <c r="E270" s="80">
        <f>PRODUCT(D270,B270)</f>
        <v>7000</v>
      </c>
      <c r="F270" s="82"/>
      <c r="G270" s="80"/>
      <c r="H270" s="82">
        <v>9.3971660000000004</v>
      </c>
      <c r="I270" s="80">
        <f t="shared" si="54"/>
        <v>3758.8664000000003</v>
      </c>
      <c r="J270" s="78">
        <f t="shared" si="55"/>
        <v>9.3971660000000004</v>
      </c>
      <c r="K270" s="71">
        <f t="shared" si="56"/>
        <v>3758.8664000000003</v>
      </c>
    </row>
    <row r="271" spans="1:11" x14ac:dyDescent="0.2">
      <c r="A271" s="27" t="s">
        <v>87</v>
      </c>
      <c r="B271" s="11">
        <v>60</v>
      </c>
      <c r="C271" s="12" t="s">
        <v>121</v>
      </c>
      <c r="D271" s="82"/>
      <c r="E271" s="80"/>
      <c r="F271" s="82"/>
      <c r="G271" s="80"/>
      <c r="H271" s="82">
        <v>12.8428</v>
      </c>
      <c r="I271" s="80">
        <f t="shared" si="54"/>
        <v>770.56799999999998</v>
      </c>
      <c r="J271" s="78">
        <f t="shared" si="55"/>
        <v>12.8428</v>
      </c>
      <c r="K271" s="71">
        <f t="shared" si="56"/>
        <v>770.56799999999998</v>
      </c>
    </row>
    <row r="272" spans="1:11" x14ac:dyDescent="0.2">
      <c r="A272" s="27" t="s">
        <v>88</v>
      </c>
      <c r="B272" s="11">
        <v>1000</v>
      </c>
      <c r="C272" s="12" t="s">
        <v>121</v>
      </c>
      <c r="D272" s="82"/>
      <c r="E272" s="80"/>
      <c r="F272" s="82"/>
      <c r="G272" s="80"/>
      <c r="H272" s="82"/>
      <c r="I272" s="80"/>
      <c r="J272" s="78"/>
      <c r="K272" s="71"/>
    </row>
    <row r="273" spans="1:11" x14ac:dyDescent="0.2">
      <c r="A273" s="27" t="s">
        <v>89</v>
      </c>
      <c r="B273" s="11">
        <v>2000</v>
      </c>
      <c r="C273" s="12" t="s">
        <v>121</v>
      </c>
      <c r="D273" s="82"/>
      <c r="E273" s="80"/>
      <c r="F273" s="82"/>
      <c r="G273" s="80"/>
      <c r="H273" s="82"/>
      <c r="I273" s="80"/>
      <c r="J273" s="78"/>
      <c r="K273" s="71"/>
    </row>
    <row r="274" spans="1:11" x14ac:dyDescent="0.2">
      <c r="A274" s="27" t="s">
        <v>294</v>
      </c>
      <c r="B274" s="11">
        <v>10</v>
      </c>
      <c r="C274" s="12" t="s">
        <v>121</v>
      </c>
      <c r="D274" s="82"/>
      <c r="E274" s="80"/>
      <c r="F274" s="82"/>
      <c r="G274" s="80"/>
      <c r="H274" s="82">
        <v>50.204000000000001</v>
      </c>
      <c r="I274" s="80">
        <f>PRODUCT(H274,B274)</f>
        <v>502.04</v>
      </c>
      <c r="J274" s="78">
        <f t="shared" ref="J274:J295" si="57">MIN(D274:I274)</f>
        <v>50.204000000000001</v>
      </c>
      <c r="K274" s="71">
        <f t="shared" ref="K274:K295" si="58">PRODUCT(J274,B274)</f>
        <v>502.04</v>
      </c>
    </row>
    <row r="275" spans="1:11" ht="25.5" x14ac:dyDescent="0.2">
      <c r="A275" s="28" t="s">
        <v>319</v>
      </c>
      <c r="B275" s="11">
        <v>15000</v>
      </c>
      <c r="C275" s="12" t="s">
        <v>121</v>
      </c>
      <c r="D275" s="82">
        <v>0.28639999999999999</v>
      </c>
      <c r="E275" s="80">
        <f t="shared" ref="E275:E285" si="59">PRODUCT(D275,B275)</f>
        <v>4296</v>
      </c>
      <c r="F275" s="82">
        <v>1.3599999999999999E-2</v>
      </c>
      <c r="G275" s="80">
        <f>PRODUCT(F275,B275)</f>
        <v>204</v>
      </c>
      <c r="H275" s="82"/>
      <c r="I275" s="80"/>
      <c r="J275" s="78">
        <f t="shared" si="57"/>
        <v>1.3599999999999999E-2</v>
      </c>
      <c r="K275" s="71">
        <f t="shared" si="58"/>
        <v>204</v>
      </c>
    </row>
    <row r="276" spans="1:11" x14ac:dyDescent="0.2">
      <c r="A276" s="25" t="s">
        <v>318</v>
      </c>
      <c r="B276" s="11">
        <v>5500</v>
      </c>
      <c r="C276" s="12" t="s">
        <v>121</v>
      </c>
      <c r="D276" s="82">
        <v>9.0400000000000008E-2</v>
      </c>
      <c r="E276" s="80">
        <f t="shared" si="59"/>
        <v>497.20000000000005</v>
      </c>
      <c r="F276" s="82"/>
      <c r="G276" s="80"/>
      <c r="H276" s="82">
        <v>4.8100000000000004E-2</v>
      </c>
      <c r="I276" s="80">
        <f>PRODUCT(H276,B276)</f>
        <v>264.55</v>
      </c>
      <c r="J276" s="78">
        <f t="shared" si="57"/>
        <v>4.8100000000000004E-2</v>
      </c>
      <c r="K276" s="71">
        <f t="shared" si="58"/>
        <v>264.55</v>
      </c>
    </row>
    <row r="277" spans="1:11" x14ac:dyDescent="0.2">
      <c r="A277" s="28" t="s">
        <v>317</v>
      </c>
      <c r="B277" s="11">
        <v>7000</v>
      </c>
      <c r="C277" s="12" t="s">
        <v>121</v>
      </c>
      <c r="D277" s="82">
        <v>0.1128</v>
      </c>
      <c r="E277" s="80">
        <f t="shared" si="59"/>
        <v>789.6</v>
      </c>
      <c r="F277" s="82">
        <v>0.11</v>
      </c>
      <c r="G277" s="80">
        <f>PRODUCT(F277,B277)</f>
        <v>770</v>
      </c>
      <c r="H277" s="82">
        <v>7.4100000000000013E-2</v>
      </c>
      <c r="I277" s="80">
        <f>PRODUCT(H277,B277)</f>
        <v>518.70000000000005</v>
      </c>
      <c r="J277" s="78">
        <f t="shared" si="57"/>
        <v>7.4100000000000013E-2</v>
      </c>
      <c r="K277" s="71">
        <f t="shared" si="58"/>
        <v>518.70000000000005</v>
      </c>
    </row>
    <row r="278" spans="1:11" x14ac:dyDescent="0.2">
      <c r="A278" s="27" t="s">
        <v>545</v>
      </c>
      <c r="B278" s="11">
        <v>30000000</v>
      </c>
      <c r="C278" s="12" t="s">
        <v>546</v>
      </c>
      <c r="D278" s="82">
        <v>4.2000000000000002E-4</v>
      </c>
      <c r="E278" s="80">
        <f t="shared" si="59"/>
        <v>12600</v>
      </c>
      <c r="F278" s="82"/>
      <c r="G278" s="80"/>
      <c r="H278" s="82">
        <v>1.5568112E-3</v>
      </c>
      <c r="I278" s="80">
        <f>PRODUCT(H278,B278)</f>
        <v>46704.336000000003</v>
      </c>
      <c r="J278" s="78">
        <f t="shared" si="57"/>
        <v>4.2000000000000002E-4</v>
      </c>
      <c r="K278" s="71">
        <f t="shared" si="58"/>
        <v>12600</v>
      </c>
    </row>
    <row r="279" spans="1:11" x14ac:dyDescent="0.2">
      <c r="A279" s="28" t="s">
        <v>316</v>
      </c>
      <c r="B279" s="11">
        <v>15</v>
      </c>
      <c r="C279" s="12" t="s">
        <v>121</v>
      </c>
      <c r="D279" s="82">
        <v>16.48</v>
      </c>
      <c r="E279" s="80">
        <f t="shared" si="59"/>
        <v>247.20000000000002</v>
      </c>
      <c r="F279" s="82"/>
      <c r="G279" s="80"/>
      <c r="H279" s="82">
        <v>7.9163499999999996</v>
      </c>
      <c r="I279" s="80">
        <f>PRODUCT(H279,B279)</f>
        <v>118.74525</v>
      </c>
      <c r="J279" s="78">
        <f t="shared" si="57"/>
        <v>7.9163499999999996</v>
      </c>
      <c r="K279" s="71">
        <f t="shared" si="58"/>
        <v>118.74525</v>
      </c>
    </row>
    <row r="280" spans="1:11" x14ac:dyDescent="0.2">
      <c r="A280" s="28" t="s">
        <v>315</v>
      </c>
      <c r="B280" s="11">
        <v>30000</v>
      </c>
      <c r="C280" s="12" t="s">
        <v>121</v>
      </c>
      <c r="D280" s="82">
        <v>6.9311999999999999E-2</v>
      </c>
      <c r="E280" s="80">
        <f t="shared" si="59"/>
        <v>2079.36</v>
      </c>
      <c r="F280" s="82">
        <v>7.3999999999999996E-2</v>
      </c>
      <c r="G280" s="80">
        <f t="shared" ref="G280:G292" si="60">PRODUCT(F280,B280)</f>
        <v>2220</v>
      </c>
      <c r="H280" s="82"/>
      <c r="I280" s="80"/>
      <c r="J280" s="78">
        <f t="shared" si="57"/>
        <v>6.9311999999999999E-2</v>
      </c>
      <c r="K280" s="71">
        <f t="shared" si="58"/>
        <v>2079.36</v>
      </c>
    </row>
    <row r="281" spans="1:11" x14ac:dyDescent="0.2">
      <c r="A281" s="25" t="s">
        <v>313</v>
      </c>
      <c r="B281" s="11">
        <v>2000000</v>
      </c>
      <c r="C281" s="12" t="s">
        <v>121</v>
      </c>
      <c r="D281" s="82">
        <v>9.2499999999999995E-3</v>
      </c>
      <c r="E281" s="80">
        <f t="shared" si="59"/>
        <v>18500</v>
      </c>
      <c r="F281" s="82">
        <v>2.5000000000000001E-2</v>
      </c>
      <c r="G281" s="80">
        <f t="shared" si="60"/>
        <v>50000</v>
      </c>
      <c r="H281" s="82">
        <v>9.2399999999999982E-3</v>
      </c>
      <c r="I281" s="80">
        <f>PRODUCT(H281,B281)</f>
        <v>18479.999999999996</v>
      </c>
      <c r="J281" s="78">
        <f t="shared" si="57"/>
        <v>9.2399999999999982E-3</v>
      </c>
      <c r="K281" s="71">
        <f t="shared" si="58"/>
        <v>18479.999999999996</v>
      </c>
    </row>
    <row r="282" spans="1:11" x14ac:dyDescent="0.2">
      <c r="A282" s="27" t="s">
        <v>314</v>
      </c>
      <c r="B282" s="11">
        <v>28000</v>
      </c>
      <c r="C282" s="12" t="s">
        <v>121</v>
      </c>
      <c r="D282" s="82">
        <v>6.275E-2</v>
      </c>
      <c r="E282" s="80">
        <f t="shared" si="59"/>
        <v>1757</v>
      </c>
      <c r="F282" s="82">
        <v>8.3099999999999993E-2</v>
      </c>
      <c r="G282" s="80">
        <f t="shared" si="60"/>
        <v>2326.7999999999997</v>
      </c>
      <c r="H282" s="82">
        <v>2.2679999999999995E-2</v>
      </c>
      <c r="I282" s="80">
        <f>PRODUCT(H282,B282)</f>
        <v>635.03999999999985</v>
      </c>
      <c r="J282" s="78">
        <f t="shared" si="57"/>
        <v>2.2679999999999995E-2</v>
      </c>
      <c r="K282" s="71">
        <f t="shared" si="58"/>
        <v>635.03999999999985</v>
      </c>
    </row>
    <row r="283" spans="1:11" x14ac:dyDescent="0.2">
      <c r="A283" s="25" t="s">
        <v>109</v>
      </c>
      <c r="B283" s="11">
        <v>150</v>
      </c>
      <c r="C283" s="29" t="s">
        <v>717</v>
      </c>
      <c r="D283" s="82">
        <v>0.89</v>
      </c>
      <c r="E283" s="80">
        <f t="shared" si="59"/>
        <v>133.5</v>
      </c>
      <c r="F283" s="82">
        <v>0.63</v>
      </c>
      <c r="G283" s="80">
        <f t="shared" si="60"/>
        <v>94.5</v>
      </c>
      <c r="H283" s="82"/>
      <c r="I283" s="80"/>
      <c r="J283" s="78">
        <f t="shared" si="57"/>
        <v>0.63</v>
      </c>
      <c r="K283" s="71">
        <f t="shared" si="58"/>
        <v>94.5</v>
      </c>
    </row>
    <row r="284" spans="1:11" x14ac:dyDescent="0.2">
      <c r="A284" s="25" t="s">
        <v>312</v>
      </c>
      <c r="B284" s="11">
        <v>38500</v>
      </c>
      <c r="C284" s="12" t="s">
        <v>121</v>
      </c>
      <c r="D284" s="82">
        <v>2.8070000000000001E-2</v>
      </c>
      <c r="E284" s="80">
        <f t="shared" si="59"/>
        <v>1080.6949999999999</v>
      </c>
      <c r="F284" s="82">
        <v>8.0000000000000002E-3</v>
      </c>
      <c r="G284" s="80">
        <f t="shared" si="60"/>
        <v>308</v>
      </c>
      <c r="H284" s="82">
        <v>9.2399999999999982E-3</v>
      </c>
      <c r="I284" s="80">
        <f>PRODUCT(H284,B284)</f>
        <v>355.73999999999995</v>
      </c>
      <c r="J284" s="78">
        <f t="shared" si="57"/>
        <v>8.0000000000000002E-3</v>
      </c>
      <c r="K284" s="71">
        <f t="shared" si="58"/>
        <v>308</v>
      </c>
    </row>
    <row r="285" spans="1:11" x14ac:dyDescent="0.2">
      <c r="A285" s="27" t="s">
        <v>311</v>
      </c>
      <c r="B285" s="11">
        <v>8600</v>
      </c>
      <c r="C285" s="12" t="s">
        <v>121</v>
      </c>
      <c r="D285" s="82">
        <v>0.30625000000000002</v>
      </c>
      <c r="E285" s="80">
        <f t="shared" si="59"/>
        <v>2633.75</v>
      </c>
      <c r="F285" s="82">
        <v>0.04</v>
      </c>
      <c r="G285" s="80">
        <f t="shared" si="60"/>
        <v>344</v>
      </c>
      <c r="H285" s="82">
        <v>8.1900000000000001E-2</v>
      </c>
      <c r="I285" s="80">
        <f>PRODUCT(H285,B285)</f>
        <v>704.34</v>
      </c>
      <c r="J285" s="78">
        <f t="shared" si="57"/>
        <v>0.04</v>
      </c>
      <c r="K285" s="71">
        <f t="shared" si="58"/>
        <v>344</v>
      </c>
    </row>
    <row r="286" spans="1:11" x14ac:dyDescent="0.2">
      <c r="A286" s="24" t="s">
        <v>310</v>
      </c>
      <c r="B286" s="11">
        <v>150</v>
      </c>
      <c r="C286" s="12" t="s">
        <v>121</v>
      </c>
      <c r="D286" s="82"/>
      <c r="E286" s="80"/>
      <c r="F286" s="82">
        <v>0.12</v>
      </c>
      <c r="G286" s="80">
        <f t="shared" si="60"/>
        <v>18</v>
      </c>
      <c r="H286" s="82"/>
      <c r="I286" s="80"/>
      <c r="J286" s="78">
        <f t="shared" si="57"/>
        <v>0.12</v>
      </c>
      <c r="K286" s="71">
        <f t="shared" si="58"/>
        <v>18</v>
      </c>
    </row>
    <row r="287" spans="1:11" x14ac:dyDescent="0.2">
      <c r="A287" s="25" t="s">
        <v>35</v>
      </c>
      <c r="B287" s="11">
        <v>53000</v>
      </c>
      <c r="C287" s="12" t="s">
        <v>121</v>
      </c>
      <c r="D287" s="82">
        <v>1.5299999999999999E-2</v>
      </c>
      <c r="E287" s="80">
        <f t="shared" ref="E287:E294" si="61">PRODUCT(D287,B287)</f>
        <v>810.9</v>
      </c>
      <c r="F287" s="82">
        <v>6.7999999999999996E-3</v>
      </c>
      <c r="G287" s="80">
        <f t="shared" si="60"/>
        <v>360.4</v>
      </c>
      <c r="H287" s="82">
        <v>9.2399999999999982E-3</v>
      </c>
      <c r="I287" s="80">
        <f t="shared" ref="I287:I292" si="62">PRODUCT(H287,B287)</f>
        <v>489.71999999999991</v>
      </c>
      <c r="J287" s="78">
        <f t="shared" si="57"/>
        <v>6.7999999999999996E-3</v>
      </c>
      <c r="K287" s="71">
        <f t="shared" si="58"/>
        <v>360.4</v>
      </c>
    </row>
    <row r="288" spans="1:11" x14ac:dyDescent="0.2">
      <c r="A288" s="27" t="s">
        <v>305</v>
      </c>
      <c r="B288" s="11">
        <v>162500</v>
      </c>
      <c r="C288" s="12" t="s">
        <v>121</v>
      </c>
      <c r="D288" s="82">
        <v>2.3E-3</v>
      </c>
      <c r="E288" s="80">
        <f t="shared" si="61"/>
        <v>373.75</v>
      </c>
      <c r="F288" s="82">
        <v>6.7999999999999996E-3</v>
      </c>
      <c r="G288" s="80">
        <f t="shared" si="60"/>
        <v>1105</v>
      </c>
      <c r="H288" s="82">
        <v>9.9399999999999992E-3</v>
      </c>
      <c r="I288" s="80">
        <f t="shared" si="62"/>
        <v>1615.2499999999998</v>
      </c>
      <c r="J288" s="78">
        <f t="shared" si="57"/>
        <v>2.3E-3</v>
      </c>
      <c r="K288" s="71">
        <f t="shared" si="58"/>
        <v>373.75</v>
      </c>
    </row>
    <row r="289" spans="1:11" x14ac:dyDescent="0.2">
      <c r="A289" s="26" t="s">
        <v>306</v>
      </c>
      <c r="B289" s="11">
        <v>7500</v>
      </c>
      <c r="C289" s="12" t="s">
        <v>121</v>
      </c>
      <c r="D289" s="82">
        <v>0.03</v>
      </c>
      <c r="E289" s="80">
        <f t="shared" si="61"/>
        <v>225</v>
      </c>
      <c r="F289" s="82">
        <v>6.7999999999999996E-3</v>
      </c>
      <c r="G289" s="80">
        <f t="shared" si="60"/>
        <v>51</v>
      </c>
      <c r="H289" s="82">
        <v>9.9399999999999992E-3</v>
      </c>
      <c r="I289" s="80">
        <f t="shared" si="62"/>
        <v>74.55</v>
      </c>
      <c r="J289" s="78">
        <f t="shared" si="57"/>
        <v>6.7999999999999996E-3</v>
      </c>
      <c r="K289" s="71">
        <f t="shared" si="58"/>
        <v>51</v>
      </c>
    </row>
    <row r="290" spans="1:11" x14ac:dyDescent="0.2">
      <c r="A290" s="25" t="s">
        <v>307</v>
      </c>
      <c r="B290" s="11">
        <v>850000</v>
      </c>
      <c r="C290" s="12" t="s">
        <v>121</v>
      </c>
      <c r="D290" s="82">
        <v>9.3600000000000003E-3</v>
      </c>
      <c r="E290" s="80">
        <f t="shared" si="61"/>
        <v>7956</v>
      </c>
      <c r="F290" s="82">
        <v>6.7999999999999996E-3</v>
      </c>
      <c r="G290" s="80">
        <f t="shared" si="60"/>
        <v>5780</v>
      </c>
      <c r="H290" s="82">
        <v>9.2399999999999982E-3</v>
      </c>
      <c r="I290" s="80">
        <f t="shared" si="62"/>
        <v>7853.9999999999982</v>
      </c>
      <c r="J290" s="78">
        <f t="shared" si="57"/>
        <v>6.7999999999999996E-3</v>
      </c>
      <c r="K290" s="71">
        <f t="shared" si="58"/>
        <v>5780</v>
      </c>
    </row>
    <row r="291" spans="1:11" x14ac:dyDescent="0.2">
      <c r="A291" s="28" t="s">
        <v>309</v>
      </c>
      <c r="B291" s="11">
        <v>1500</v>
      </c>
      <c r="C291" s="12" t="s">
        <v>121</v>
      </c>
      <c r="D291" s="82">
        <v>1.9890000000000001E-2</v>
      </c>
      <c r="E291" s="80">
        <f t="shared" si="61"/>
        <v>29.835000000000001</v>
      </c>
      <c r="F291" s="82">
        <v>6.7999999999999996E-3</v>
      </c>
      <c r="G291" s="80">
        <f t="shared" si="60"/>
        <v>10.199999999999999</v>
      </c>
      <c r="H291" s="82">
        <v>9.9399999999999992E-3</v>
      </c>
      <c r="I291" s="80">
        <f t="shared" si="62"/>
        <v>14.909999999999998</v>
      </c>
      <c r="J291" s="78">
        <f t="shared" si="57"/>
        <v>6.7999999999999996E-3</v>
      </c>
      <c r="K291" s="71">
        <f t="shared" si="58"/>
        <v>10.199999999999999</v>
      </c>
    </row>
    <row r="292" spans="1:11" x14ac:dyDescent="0.2">
      <c r="A292" s="24" t="s">
        <v>308</v>
      </c>
      <c r="B292" s="11">
        <v>41500</v>
      </c>
      <c r="C292" s="12" t="s">
        <v>121</v>
      </c>
      <c r="D292" s="82">
        <v>0.03</v>
      </c>
      <c r="E292" s="80">
        <f t="shared" si="61"/>
        <v>1245</v>
      </c>
      <c r="F292" s="82">
        <v>6.7999999999999996E-3</v>
      </c>
      <c r="G292" s="80">
        <f t="shared" si="60"/>
        <v>282.2</v>
      </c>
      <c r="H292" s="82">
        <v>9.2399999999999982E-3</v>
      </c>
      <c r="I292" s="80">
        <f t="shared" si="62"/>
        <v>383.45999999999992</v>
      </c>
      <c r="J292" s="78">
        <f t="shared" si="57"/>
        <v>6.7999999999999996E-3</v>
      </c>
      <c r="K292" s="71">
        <f t="shared" si="58"/>
        <v>282.2</v>
      </c>
    </row>
    <row r="293" spans="1:11" x14ac:dyDescent="0.2">
      <c r="A293" s="28" t="s">
        <v>602</v>
      </c>
      <c r="B293" s="11">
        <v>19000</v>
      </c>
      <c r="C293" s="18" t="s">
        <v>121</v>
      </c>
      <c r="D293" s="82">
        <v>5.3499999999999999E-2</v>
      </c>
      <c r="E293" s="80">
        <f t="shared" si="61"/>
        <v>1016.5</v>
      </c>
      <c r="F293" s="82"/>
      <c r="G293" s="80"/>
      <c r="H293" s="82"/>
      <c r="I293" s="80"/>
      <c r="J293" s="78">
        <f t="shared" si="57"/>
        <v>5.3499999999999999E-2</v>
      </c>
      <c r="K293" s="71">
        <f t="shared" si="58"/>
        <v>1016.5</v>
      </c>
    </row>
    <row r="294" spans="1:11" x14ac:dyDescent="0.2">
      <c r="A294" s="27" t="s">
        <v>304</v>
      </c>
      <c r="B294" s="11">
        <v>1800</v>
      </c>
      <c r="C294" s="12" t="s">
        <v>121</v>
      </c>
      <c r="D294" s="82">
        <v>6.1399999999999996E-2</v>
      </c>
      <c r="E294" s="80">
        <f t="shared" si="61"/>
        <v>110.52</v>
      </c>
      <c r="F294" s="82">
        <v>0.09</v>
      </c>
      <c r="G294" s="80">
        <f>PRODUCT(F294,B294)</f>
        <v>162</v>
      </c>
      <c r="H294" s="82">
        <v>6.7199999999999996E-2</v>
      </c>
      <c r="I294" s="80">
        <f>PRODUCT(H294,B294)</f>
        <v>120.96</v>
      </c>
      <c r="J294" s="78">
        <f t="shared" si="57"/>
        <v>6.1399999999999996E-2</v>
      </c>
      <c r="K294" s="71">
        <f t="shared" si="58"/>
        <v>110.52</v>
      </c>
    </row>
    <row r="295" spans="1:11" ht="25.5" x14ac:dyDescent="0.2">
      <c r="A295" s="28" t="s">
        <v>619</v>
      </c>
      <c r="B295" s="11">
        <v>8000</v>
      </c>
      <c r="C295" s="12" t="s">
        <v>121</v>
      </c>
      <c r="D295" s="82"/>
      <c r="E295" s="80"/>
      <c r="F295" s="82">
        <v>4.3999999999999997E-2</v>
      </c>
      <c r="G295" s="80">
        <f>PRODUCT(F295,B295)</f>
        <v>352</v>
      </c>
      <c r="H295" s="82">
        <v>3.5972000000000004E-2</v>
      </c>
      <c r="I295" s="80">
        <f>PRODUCT(H295,B295)</f>
        <v>287.77600000000001</v>
      </c>
      <c r="J295" s="78">
        <f t="shared" si="57"/>
        <v>3.5972000000000004E-2</v>
      </c>
      <c r="K295" s="71">
        <f t="shared" si="58"/>
        <v>287.77600000000001</v>
      </c>
    </row>
    <row r="296" spans="1:11" x14ac:dyDescent="0.2">
      <c r="A296" s="24" t="s">
        <v>32</v>
      </c>
      <c r="B296" s="11">
        <v>8.0000000000000002E-3</v>
      </c>
      <c r="C296" s="18" t="s">
        <v>122</v>
      </c>
      <c r="D296" s="82"/>
      <c r="E296" s="80"/>
      <c r="F296" s="82"/>
      <c r="G296" s="80"/>
      <c r="H296" s="82"/>
      <c r="I296" s="80"/>
      <c r="J296" s="78"/>
      <c r="K296" s="71"/>
    </row>
    <row r="297" spans="1:11" x14ac:dyDescent="0.2">
      <c r="A297" s="27" t="s">
        <v>303</v>
      </c>
      <c r="B297" s="11">
        <v>1200</v>
      </c>
      <c r="C297" s="12" t="s">
        <v>121</v>
      </c>
      <c r="D297" s="82">
        <v>0.13385999999999998</v>
      </c>
      <c r="E297" s="80">
        <f t="shared" ref="E297:E303" si="63">PRODUCT(D297,B297)</f>
        <v>160.63199999999998</v>
      </c>
      <c r="F297" s="82">
        <v>0.16</v>
      </c>
      <c r="G297" s="80">
        <f>PRODUCT(F297,B297)</f>
        <v>192</v>
      </c>
      <c r="H297" s="82"/>
      <c r="I297" s="80"/>
      <c r="J297" s="78">
        <f t="shared" ref="J297:J308" si="64">MIN(D297:I297)</f>
        <v>0.13385999999999998</v>
      </c>
      <c r="K297" s="71">
        <f t="shared" ref="K297:K308" si="65">PRODUCT(J297,B297)</f>
        <v>160.63199999999998</v>
      </c>
    </row>
    <row r="298" spans="1:11" x14ac:dyDescent="0.2">
      <c r="A298" s="26" t="s">
        <v>302</v>
      </c>
      <c r="B298" s="11">
        <v>150</v>
      </c>
      <c r="C298" s="12" t="s">
        <v>121</v>
      </c>
      <c r="D298" s="82">
        <v>0.13385999999999998</v>
      </c>
      <c r="E298" s="80">
        <f t="shared" si="63"/>
        <v>20.078999999999997</v>
      </c>
      <c r="F298" s="82">
        <v>0.159</v>
      </c>
      <c r="G298" s="80">
        <f>PRODUCT(F298,B298)</f>
        <v>23.85</v>
      </c>
      <c r="H298" s="82">
        <v>0.22992499999999999</v>
      </c>
      <c r="I298" s="80">
        <f>PRODUCT(H298,B298)</f>
        <v>34.488749999999996</v>
      </c>
      <c r="J298" s="78">
        <f t="shared" si="64"/>
        <v>0.13385999999999998</v>
      </c>
      <c r="K298" s="71">
        <f t="shared" si="65"/>
        <v>20.078999999999997</v>
      </c>
    </row>
    <row r="299" spans="1:11" x14ac:dyDescent="0.2">
      <c r="A299" s="28" t="s">
        <v>628</v>
      </c>
      <c r="B299" s="11">
        <v>5500</v>
      </c>
      <c r="C299" s="18" t="s">
        <v>121</v>
      </c>
      <c r="D299" s="82">
        <v>0.14399999999999999</v>
      </c>
      <c r="E299" s="80">
        <f t="shared" si="63"/>
        <v>791.99999999999989</v>
      </c>
      <c r="F299" s="82">
        <v>0.32</v>
      </c>
      <c r="G299" s="80">
        <f>PRODUCT(F299,B299)</f>
        <v>1760</v>
      </c>
      <c r="H299" s="82"/>
      <c r="I299" s="80"/>
      <c r="J299" s="78">
        <f t="shared" si="64"/>
        <v>0.14399999999999999</v>
      </c>
      <c r="K299" s="71">
        <f t="shared" si="65"/>
        <v>791.99999999999989</v>
      </c>
    </row>
    <row r="300" spans="1:11" x14ac:dyDescent="0.2">
      <c r="A300" s="26" t="s">
        <v>629</v>
      </c>
      <c r="B300" s="11">
        <v>1000</v>
      </c>
      <c r="C300" s="12" t="s">
        <v>121</v>
      </c>
      <c r="D300" s="82">
        <v>0.14399999999999999</v>
      </c>
      <c r="E300" s="80">
        <f t="shared" si="63"/>
        <v>144</v>
      </c>
      <c r="F300" s="82"/>
      <c r="G300" s="80"/>
      <c r="H300" s="82"/>
      <c r="I300" s="80"/>
      <c r="J300" s="78">
        <f t="shared" si="64"/>
        <v>0.14399999999999999</v>
      </c>
      <c r="K300" s="71">
        <f t="shared" si="65"/>
        <v>144</v>
      </c>
    </row>
    <row r="301" spans="1:11" x14ac:dyDescent="0.2">
      <c r="A301" s="27" t="s">
        <v>298</v>
      </c>
      <c r="B301" s="11">
        <v>10000</v>
      </c>
      <c r="C301" s="12" t="s">
        <v>121</v>
      </c>
      <c r="D301" s="82">
        <v>0.11700000000000001</v>
      </c>
      <c r="E301" s="80">
        <f t="shared" si="63"/>
        <v>1170</v>
      </c>
      <c r="F301" s="82">
        <v>0.3</v>
      </c>
      <c r="G301" s="80">
        <f t="shared" ref="G301:G308" si="66">PRODUCT(F301,B301)</f>
        <v>3000</v>
      </c>
      <c r="H301" s="82">
        <v>6.3699999999999993E-2</v>
      </c>
      <c r="I301" s="80">
        <f>PRODUCT(H301,B301)</f>
        <v>636.99999999999989</v>
      </c>
      <c r="J301" s="78">
        <f t="shared" si="64"/>
        <v>6.3699999999999993E-2</v>
      </c>
      <c r="K301" s="71">
        <f t="shared" si="65"/>
        <v>636.99999999999989</v>
      </c>
    </row>
    <row r="302" spans="1:11" x14ac:dyDescent="0.2">
      <c r="A302" s="27" t="s">
        <v>322</v>
      </c>
      <c r="B302" s="11">
        <v>18800</v>
      </c>
      <c r="C302" s="12" t="s">
        <v>121</v>
      </c>
      <c r="D302" s="82">
        <v>0.12720000000000001</v>
      </c>
      <c r="E302" s="80">
        <f t="shared" si="63"/>
        <v>2391.36</v>
      </c>
      <c r="F302" s="82">
        <v>0.04</v>
      </c>
      <c r="G302" s="80">
        <f t="shared" si="66"/>
        <v>752</v>
      </c>
      <c r="H302" s="82">
        <v>6.7199999999999996E-2</v>
      </c>
      <c r="I302" s="80">
        <f>PRODUCT(H302,B302)</f>
        <v>1263.3599999999999</v>
      </c>
      <c r="J302" s="78">
        <f t="shared" si="64"/>
        <v>0.04</v>
      </c>
      <c r="K302" s="71">
        <f t="shared" si="65"/>
        <v>752</v>
      </c>
    </row>
    <row r="303" spans="1:11" x14ac:dyDescent="0.2">
      <c r="A303" s="25" t="s">
        <v>296</v>
      </c>
      <c r="B303" s="11">
        <v>150</v>
      </c>
      <c r="C303" s="19" t="s">
        <v>121</v>
      </c>
      <c r="D303" s="82">
        <v>0.14310000000000003</v>
      </c>
      <c r="E303" s="80">
        <f t="shared" si="63"/>
        <v>21.465000000000003</v>
      </c>
      <c r="F303" s="82">
        <v>0.15</v>
      </c>
      <c r="G303" s="80">
        <f t="shared" si="66"/>
        <v>22.5</v>
      </c>
      <c r="H303" s="82">
        <v>9.9399999999999988E-2</v>
      </c>
      <c r="I303" s="80">
        <f>PRODUCT(H303,B303)</f>
        <v>14.909999999999998</v>
      </c>
      <c r="J303" s="78">
        <f t="shared" si="64"/>
        <v>9.9399999999999988E-2</v>
      </c>
      <c r="K303" s="71">
        <f t="shared" si="65"/>
        <v>14.909999999999998</v>
      </c>
    </row>
    <row r="304" spans="1:11" x14ac:dyDescent="0.2">
      <c r="A304" s="28" t="s">
        <v>301</v>
      </c>
      <c r="B304" s="11">
        <v>0.75</v>
      </c>
      <c r="C304" s="6" t="s">
        <v>122</v>
      </c>
      <c r="D304" s="82"/>
      <c r="E304" s="80"/>
      <c r="F304" s="82">
        <v>80</v>
      </c>
      <c r="G304" s="80">
        <f t="shared" si="66"/>
        <v>60</v>
      </c>
      <c r="H304" s="82">
        <v>4.4480000000000004</v>
      </c>
      <c r="I304" s="80">
        <f>PRODUCT(H304,B304)</f>
        <v>3.3360000000000003</v>
      </c>
      <c r="J304" s="78">
        <f t="shared" si="64"/>
        <v>3.3360000000000003</v>
      </c>
      <c r="K304" s="71">
        <f>J304</f>
        <v>3.3360000000000003</v>
      </c>
    </row>
    <row r="305" spans="1:11" x14ac:dyDescent="0.2">
      <c r="A305" s="28" t="s">
        <v>300</v>
      </c>
      <c r="B305" s="11">
        <v>2E-3</v>
      </c>
      <c r="C305" s="6" t="s">
        <v>122</v>
      </c>
      <c r="D305" s="82"/>
      <c r="E305" s="80"/>
      <c r="F305" s="82">
        <v>70</v>
      </c>
      <c r="G305" s="80">
        <f t="shared" si="66"/>
        <v>0.14000000000000001</v>
      </c>
      <c r="H305" s="82">
        <v>4.6400000000000006</v>
      </c>
      <c r="I305" s="80">
        <f>PRODUCT(H305,B305)</f>
        <v>9.2800000000000018E-3</v>
      </c>
      <c r="J305" s="78">
        <f t="shared" si="64"/>
        <v>9.2800000000000018E-3</v>
      </c>
      <c r="K305" s="71">
        <f>J305</f>
        <v>9.2800000000000018E-3</v>
      </c>
    </row>
    <row r="306" spans="1:11" x14ac:dyDescent="0.2">
      <c r="A306" s="25" t="s">
        <v>299</v>
      </c>
      <c r="B306" s="11">
        <v>1.5</v>
      </c>
      <c r="C306" s="19" t="s">
        <v>122</v>
      </c>
      <c r="D306" s="82">
        <v>0.25781999999999999</v>
      </c>
      <c r="E306" s="80">
        <f>PRODUCT(D306,B306)</f>
        <v>0.38673000000000002</v>
      </c>
      <c r="F306" s="82">
        <v>400</v>
      </c>
      <c r="G306" s="80">
        <f t="shared" si="66"/>
        <v>600</v>
      </c>
      <c r="H306" s="82"/>
      <c r="I306" s="80"/>
      <c r="J306" s="78">
        <f t="shared" si="64"/>
        <v>0.25781999999999999</v>
      </c>
      <c r="K306" s="71">
        <f t="shared" si="65"/>
        <v>0.38673000000000002</v>
      </c>
    </row>
    <row r="307" spans="1:11" x14ac:dyDescent="0.2">
      <c r="A307" s="24" t="s">
        <v>297</v>
      </c>
      <c r="B307" s="11">
        <v>3600</v>
      </c>
      <c r="C307" s="18" t="s">
        <v>121</v>
      </c>
      <c r="D307" s="82">
        <v>0.13830000000000001</v>
      </c>
      <c r="E307" s="80">
        <f>PRODUCT(D307,B307)</f>
        <v>497.88</v>
      </c>
      <c r="F307" s="82">
        <v>0.1</v>
      </c>
      <c r="G307" s="80">
        <f t="shared" si="66"/>
        <v>360</v>
      </c>
      <c r="H307" s="82">
        <v>0.12358999999999998</v>
      </c>
      <c r="I307" s="80">
        <f>PRODUCT(H307,B307)</f>
        <v>444.92399999999992</v>
      </c>
      <c r="J307" s="78">
        <f t="shared" si="64"/>
        <v>0.1</v>
      </c>
      <c r="K307" s="71">
        <f t="shared" si="65"/>
        <v>360</v>
      </c>
    </row>
    <row r="308" spans="1:11" x14ac:dyDescent="0.2">
      <c r="A308" s="24" t="s">
        <v>295</v>
      </c>
      <c r="B308" s="11">
        <v>26000</v>
      </c>
      <c r="C308" s="18" t="s">
        <v>121</v>
      </c>
      <c r="D308" s="82">
        <v>0.13344</v>
      </c>
      <c r="E308" s="80">
        <f>PRODUCT(D308,B308)</f>
        <v>3469.44</v>
      </c>
      <c r="F308" s="82">
        <v>0.03</v>
      </c>
      <c r="G308" s="80">
        <f t="shared" si="66"/>
        <v>780</v>
      </c>
      <c r="H308" s="82">
        <v>1.1219999999999999E-2</v>
      </c>
      <c r="I308" s="80">
        <f>PRODUCT(H308,B308)</f>
        <v>291.71999999999997</v>
      </c>
      <c r="J308" s="78">
        <f t="shared" si="64"/>
        <v>1.1219999999999999E-2</v>
      </c>
      <c r="K308" s="71">
        <f t="shared" si="65"/>
        <v>291.71999999999997</v>
      </c>
    </row>
    <row r="309" spans="1:11" ht="42" x14ac:dyDescent="0.35">
      <c r="A309" s="30" t="s">
        <v>543</v>
      </c>
      <c r="B309" s="11"/>
      <c r="D309" s="82"/>
      <c r="E309" s="80"/>
      <c r="F309" s="82"/>
      <c r="G309" s="80"/>
      <c r="H309" s="82"/>
      <c r="I309" s="80"/>
      <c r="J309" s="78"/>
      <c r="K309" s="71"/>
    </row>
    <row r="310" spans="1:11" x14ac:dyDescent="0.2">
      <c r="A310" s="31" t="s">
        <v>583</v>
      </c>
      <c r="B310" s="11">
        <v>30</v>
      </c>
      <c r="C310" s="19" t="s">
        <v>639</v>
      </c>
      <c r="D310" s="82">
        <v>7.5750000000000002</v>
      </c>
      <c r="E310" s="80">
        <f t="shared" ref="E310:E322" si="67">PRODUCT(D310,B310)</f>
        <v>227.25</v>
      </c>
      <c r="F310" s="82"/>
      <c r="G310" s="80"/>
      <c r="H310" s="82"/>
      <c r="I310" s="80"/>
      <c r="J310" s="78">
        <f t="shared" ref="J310:J340" si="68">MIN(D310:I310)</f>
        <v>7.5750000000000002</v>
      </c>
      <c r="K310" s="71">
        <f t="shared" ref="K310:K340" si="69">PRODUCT(J310,B310)</f>
        <v>227.25</v>
      </c>
    </row>
    <row r="311" spans="1:11" x14ac:dyDescent="0.2">
      <c r="A311" s="32" t="s">
        <v>323</v>
      </c>
      <c r="B311" s="11">
        <v>4500</v>
      </c>
      <c r="C311" s="12" t="s">
        <v>121</v>
      </c>
      <c r="D311" s="82">
        <v>0.11166666666666666</v>
      </c>
      <c r="E311" s="80">
        <f t="shared" si="67"/>
        <v>502.5</v>
      </c>
      <c r="F311" s="82">
        <v>0.1132</v>
      </c>
      <c r="G311" s="80">
        <f t="shared" ref="G311:G319" si="70">PRODUCT(F311,B311)</f>
        <v>509.4</v>
      </c>
      <c r="H311" s="82">
        <v>0.15539999999999998</v>
      </c>
      <c r="I311" s="80">
        <f>PRODUCT(H311,B311)</f>
        <v>699.3</v>
      </c>
      <c r="J311" s="78">
        <f t="shared" si="68"/>
        <v>0.11166666666666666</v>
      </c>
      <c r="K311" s="71">
        <f t="shared" si="69"/>
        <v>502.5</v>
      </c>
    </row>
    <row r="312" spans="1:11" x14ac:dyDescent="0.2">
      <c r="A312" s="32" t="s">
        <v>324</v>
      </c>
      <c r="B312" s="11">
        <v>1500</v>
      </c>
      <c r="C312" s="12" t="s">
        <v>121</v>
      </c>
      <c r="D312" s="82">
        <v>0.11166666666666666</v>
      </c>
      <c r="E312" s="80">
        <f t="shared" si="67"/>
        <v>167.5</v>
      </c>
      <c r="F312" s="82">
        <v>0.23799999999999999</v>
      </c>
      <c r="G312" s="80">
        <f t="shared" si="70"/>
        <v>357</v>
      </c>
      <c r="H312" s="82">
        <v>0.18339999999999998</v>
      </c>
      <c r="I312" s="80">
        <f>PRODUCT(H312,B312)</f>
        <v>275.09999999999997</v>
      </c>
      <c r="J312" s="78">
        <f t="shared" si="68"/>
        <v>0.11166666666666666</v>
      </c>
      <c r="K312" s="71">
        <f t="shared" si="69"/>
        <v>167.5</v>
      </c>
    </row>
    <row r="313" spans="1:11" x14ac:dyDescent="0.2">
      <c r="A313" s="32" t="s">
        <v>706</v>
      </c>
      <c r="B313" s="11">
        <v>2750</v>
      </c>
      <c r="C313" s="12" t="s">
        <v>121</v>
      </c>
      <c r="D313" s="82">
        <v>0.11166666666666666</v>
      </c>
      <c r="E313" s="80">
        <f t="shared" si="67"/>
        <v>307.08333333333331</v>
      </c>
      <c r="F313" s="82">
        <v>0.12570000000000001</v>
      </c>
      <c r="G313" s="80">
        <f t="shared" si="70"/>
        <v>345.67500000000001</v>
      </c>
      <c r="H313" s="82">
        <v>0.16800000000000001</v>
      </c>
      <c r="I313" s="80">
        <f>PRODUCT(H313,B313)</f>
        <v>462.00000000000006</v>
      </c>
      <c r="J313" s="78">
        <f t="shared" si="68"/>
        <v>0.11166666666666666</v>
      </c>
      <c r="K313" s="71">
        <f t="shared" si="69"/>
        <v>307.08333333333331</v>
      </c>
    </row>
    <row r="314" spans="1:11" x14ac:dyDescent="0.2">
      <c r="A314" s="33" t="s">
        <v>326</v>
      </c>
      <c r="B314" s="11">
        <v>3100</v>
      </c>
      <c r="C314" s="18" t="s">
        <v>121</v>
      </c>
      <c r="D314" s="82">
        <v>0.11166666666666666</v>
      </c>
      <c r="E314" s="80">
        <f t="shared" si="67"/>
        <v>346.16666666666669</v>
      </c>
      <c r="F314" s="82">
        <v>0.124</v>
      </c>
      <c r="G314" s="80">
        <f t="shared" si="70"/>
        <v>384.4</v>
      </c>
      <c r="H314" s="82"/>
      <c r="I314" s="80"/>
      <c r="J314" s="78">
        <f t="shared" si="68"/>
        <v>0.11166666666666666</v>
      </c>
      <c r="K314" s="71">
        <f t="shared" si="69"/>
        <v>346.16666666666669</v>
      </c>
    </row>
    <row r="315" spans="1:11" x14ac:dyDescent="0.2">
      <c r="A315" s="33" t="s">
        <v>325</v>
      </c>
      <c r="B315" s="11">
        <v>150</v>
      </c>
      <c r="C315" s="18" t="s">
        <v>121</v>
      </c>
      <c r="D315" s="82">
        <v>0.11166666666666666</v>
      </c>
      <c r="E315" s="80">
        <f t="shared" si="67"/>
        <v>16.75</v>
      </c>
      <c r="F315" s="82">
        <v>0.43</v>
      </c>
      <c r="G315" s="80">
        <f t="shared" si="70"/>
        <v>64.5</v>
      </c>
      <c r="H315" s="82"/>
      <c r="I315" s="80"/>
      <c r="J315" s="78">
        <f t="shared" si="68"/>
        <v>0.11166666666666666</v>
      </c>
      <c r="K315" s="71">
        <f t="shared" si="69"/>
        <v>16.75</v>
      </c>
    </row>
    <row r="316" spans="1:11" ht="25.5" x14ac:dyDescent="0.2">
      <c r="A316" s="34" t="s">
        <v>341</v>
      </c>
      <c r="B316" s="11">
        <v>60</v>
      </c>
      <c r="C316" s="12" t="s">
        <v>390</v>
      </c>
      <c r="D316" s="82">
        <v>10.95</v>
      </c>
      <c r="E316" s="80">
        <f t="shared" si="67"/>
        <v>657</v>
      </c>
      <c r="F316" s="82">
        <v>8.2799999999999994</v>
      </c>
      <c r="G316" s="80">
        <f t="shared" si="70"/>
        <v>496.79999999999995</v>
      </c>
      <c r="H316" s="82"/>
      <c r="I316" s="80"/>
      <c r="J316" s="78">
        <f t="shared" si="68"/>
        <v>8.2799999999999994</v>
      </c>
      <c r="K316" s="71">
        <f t="shared" si="69"/>
        <v>496.79999999999995</v>
      </c>
    </row>
    <row r="317" spans="1:11" ht="25.5" x14ac:dyDescent="0.2">
      <c r="A317" s="34" t="s">
        <v>343</v>
      </c>
      <c r="B317" s="11">
        <v>50</v>
      </c>
      <c r="C317" s="12" t="s">
        <v>390</v>
      </c>
      <c r="D317" s="82">
        <v>10.95</v>
      </c>
      <c r="E317" s="80">
        <f t="shared" si="67"/>
        <v>547.5</v>
      </c>
      <c r="F317" s="82">
        <v>8.2799999999999994</v>
      </c>
      <c r="G317" s="80">
        <f t="shared" si="70"/>
        <v>413.99999999999994</v>
      </c>
      <c r="H317" s="82"/>
      <c r="I317" s="80"/>
      <c r="J317" s="78">
        <f t="shared" si="68"/>
        <v>8.2799999999999994</v>
      </c>
      <c r="K317" s="71">
        <f t="shared" si="69"/>
        <v>413.99999999999994</v>
      </c>
    </row>
    <row r="318" spans="1:11" ht="25.5" x14ac:dyDescent="0.2">
      <c r="A318" s="34" t="s">
        <v>342</v>
      </c>
      <c r="B318" s="11">
        <v>50</v>
      </c>
      <c r="C318" s="12" t="s">
        <v>390</v>
      </c>
      <c r="D318" s="82">
        <v>10.95</v>
      </c>
      <c r="E318" s="80">
        <f t="shared" si="67"/>
        <v>547.5</v>
      </c>
      <c r="F318" s="82">
        <v>8.2799999999999994</v>
      </c>
      <c r="G318" s="80">
        <f t="shared" si="70"/>
        <v>413.99999999999994</v>
      </c>
      <c r="H318" s="82"/>
      <c r="I318" s="80"/>
      <c r="J318" s="78">
        <f t="shared" si="68"/>
        <v>8.2799999999999994</v>
      </c>
      <c r="K318" s="71">
        <f t="shared" si="69"/>
        <v>413.99999999999994</v>
      </c>
    </row>
    <row r="319" spans="1:11" x14ac:dyDescent="0.2">
      <c r="A319" s="31" t="s">
        <v>360</v>
      </c>
      <c r="B319" s="11">
        <v>12</v>
      </c>
      <c r="C319" s="12" t="s">
        <v>121</v>
      </c>
      <c r="D319" s="82">
        <v>0.96299999999999986</v>
      </c>
      <c r="E319" s="80">
        <f t="shared" si="67"/>
        <v>11.555999999999997</v>
      </c>
      <c r="F319" s="82">
        <v>3.87</v>
      </c>
      <c r="G319" s="80">
        <f t="shared" si="70"/>
        <v>46.44</v>
      </c>
      <c r="H319" s="82">
        <v>3.0812499999999998</v>
      </c>
      <c r="I319" s="80">
        <f>PRODUCT(H319,B319)</f>
        <v>36.974999999999994</v>
      </c>
      <c r="J319" s="78">
        <f t="shared" si="68"/>
        <v>0.96299999999999986</v>
      </c>
      <c r="K319" s="71">
        <f t="shared" si="69"/>
        <v>11.555999999999997</v>
      </c>
    </row>
    <row r="320" spans="1:11" x14ac:dyDescent="0.2">
      <c r="A320" s="31" t="s">
        <v>631</v>
      </c>
      <c r="B320" s="11">
        <v>2500</v>
      </c>
      <c r="C320" s="12" t="s">
        <v>391</v>
      </c>
      <c r="D320" s="82">
        <v>0.189</v>
      </c>
      <c r="E320" s="80">
        <f t="shared" si="67"/>
        <v>472.5</v>
      </c>
      <c r="F320" s="82"/>
      <c r="G320" s="80"/>
      <c r="H320" s="82"/>
      <c r="I320" s="80"/>
      <c r="J320" s="78">
        <f t="shared" si="68"/>
        <v>0.189</v>
      </c>
      <c r="K320" s="71">
        <f t="shared" si="69"/>
        <v>472.5</v>
      </c>
    </row>
    <row r="321" spans="1:11" x14ac:dyDescent="0.2">
      <c r="A321" s="31" t="s">
        <v>477</v>
      </c>
      <c r="B321" s="11">
        <v>6000</v>
      </c>
      <c r="C321" s="19" t="s">
        <v>121</v>
      </c>
      <c r="D321" s="82">
        <v>4.7142857142857146E-2</v>
      </c>
      <c r="E321" s="80">
        <f t="shared" si="67"/>
        <v>282.85714285714289</v>
      </c>
      <c r="F321" s="82">
        <v>0.11940000000000001</v>
      </c>
      <c r="G321" s="80">
        <f t="shared" ref="G321:G328" si="71">PRODUCT(F321,B321)</f>
        <v>716.40000000000009</v>
      </c>
      <c r="H321" s="82">
        <v>0.14000000000000001</v>
      </c>
      <c r="I321" s="80">
        <f>PRODUCT(H321,B321)</f>
        <v>840.00000000000011</v>
      </c>
      <c r="J321" s="78">
        <f t="shared" si="68"/>
        <v>4.7142857142857146E-2</v>
      </c>
      <c r="K321" s="71">
        <f t="shared" si="69"/>
        <v>282.85714285714289</v>
      </c>
    </row>
    <row r="322" spans="1:11" x14ac:dyDescent="0.2">
      <c r="A322" s="31" t="s">
        <v>362</v>
      </c>
      <c r="B322" s="11">
        <v>20</v>
      </c>
      <c r="C322" s="12" t="s">
        <v>390</v>
      </c>
      <c r="D322" s="82">
        <v>10.95</v>
      </c>
      <c r="E322" s="80">
        <f t="shared" si="67"/>
        <v>219</v>
      </c>
      <c r="F322" s="82">
        <v>8.2799999999999994</v>
      </c>
      <c r="G322" s="80">
        <f t="shared" si="71"/>
        <v>165.6</v>
      </c>
      <c r="H322" s="82"/>
      <c r="I322" s="80"/>
      <c r="J322" s="78">
        <f t="shared" si="68"/>
        <v>8.2799999999999994</v>
      </c>
      <c r="K322" s="71">
        <f t="shared" si="69"/>
        <v>165.6</v>
      </c>
    </row>
    <row r="323" spans="1:11" x14ac:dyDescent="0.2">
      <c r="A323" s="31" t="s">
        <v>329</v>
      </c>
      <c r="B323" s="11">
        <v>1500</v>
      </c>
      <c r="C323" s="6" t="s">
        <v>122</v>
      </c>
      <c r="D323" s="82"/>
      <c r="E323" s="80"/>
      <c r="F323" s="82">
        <v>0.1095</v>
      </c>
      <c r="G323" s="80">
        <f t="shared" si="71"/>
        <v>164.25</v>
      </c>
      <c r="H323" s="82">
        <v>5.6000000000000001E-2</v>
      </c>
      <c r="I323" s="80">
        <f>PRODUCT(H323,B323)</f>
        <v>84</v>
      </c>
      <c r="J323" s="78">
        <f t="shared" si="68"/>
        <v>5.6000000000000001E-2</v>
      </c>
      <c r="K323" s="71">
        <f t="shared" si="69"/>
        <v>84</v>
      </c>
    </row>
    <row r="324" spans="1:11" x14ac:dyDescent="0.2">
      <c r="A324" s="33" t="s">
        <v>24</v>
      </c>
      <c r="B324" s="11">
        <v>1500</v>
      </c>
      <c r="C324" s="18" t="s">
        <v>121</v>
      </c>
      <c r="D324" s="82">
        <v>0.26250000000000001</v>
      </c>
      <c r="E324" s="80">
        <f t="shared" ref="E324:E329" si="72">PRODUCT(D324,B324)</f>
        <v>393.75</v>
      </c>
      <c r="F324" s="82">
        <v>0.1242</v>
      </c>
      <c r="G324" s="80">
        <f t="shared" si="71"/>
        <v>186.3</v>
      </c>
      <c r="H324" s="82">
        <v>0.2656</v>
      </c>
      <c r="I324" s="80">
        <f>PRODUCT(H324,B324)</f>
        <v>398.4</v>
      </c>
      <c r="J324" s="78">
        <f t="shared" si="68"/>
        <v>0.1242</v>
      </c>
      <c r="K324" s="71">
        <f t="shared" si="69"/>
        <v>186.3</v>
      </c>
    </row>
    <row r="325" spans="1:11" x14ac:dyDescent="0.2">
      <c r="A325" s="31" t="s">
        <v>532</v>
      </c>
      <c r="B325" s="11">
        <v>300</v>
      </c>
      <c r="C325" s="18" t="s">
        <v>121</v>
      </c>
      <c r="D325" s="82">
        <v>0.82499999999999996</v>
      </c>
      <c r="E325" s="80">
        <f t="shared" si="72"/>
        <v>247.5</v>
      </c>
      <c r="F325" s="82">
        <v>1.0115000000000001</v>
      </c>
      <c r="G325" s="80">
        <f t="shared" si="71"/>
        <v>303.45000000000005</v>
      </c>
      <c r="H325" s="82"/>
      <c r="I325" s="80"/>
      <c r="J325" s="78">
        <f t="shared" si="68"/>
        <v>0.82499999999999996</v>
      </c>
      <c r="K325" s="71">
        <f t="shared" si="69"/>
        <v>247.5</v>
      </c>
    </row>
    <row r="326" spans="1:11" x14ac:dyDescent="0.2">
      <c r="A326" s="31" t="s">
        <v>524</v>
      </c>
      <c r="B326" s="11">
        <v>4500</v>
      </c>
      <c r="C326" s="12" t="s">
        <v>121</v>
      </c>
      <c r="D326" s="82">
        <v>0.16815789473684212</v>
      </c>
      <c r="E326" s="80">
        <f t="shared" si="72"/>
        <v>756.71052631578948</v>
      </c>
      <c r="F326" s="82">
        <v>0.437</v>
      </c>
      <c r="G326" s="80">
        <f t="shared" si="71"/>
        <v>1966.5</v>
      </c>
      <c r="H326" s="82">
        <v>0.316</v>
      </c>
      <c r="I326" s="80">
        <f t="shared" ref="I326:I340" si="73">PRODUCT(H326,B326)</f>
        <v>1422</v>
      </c>
      <c r="J326" s="78">
        <f t="shared" si="68"/>
        <v>0.16815789473684212</v>
      </c>
      <c r="K326" s="71">
        <f t="shared" si="69"/>
        <v>756.71052631578948</v>
      </c>
    </row>
    <row r="327" spans="1:11" x14ac:dyDescent="0.2">
      <c r="A327" s="31" t="s">
        <v>375</v>
      </c>
      <c r="B327" s="11">
        <v>400</v>
      </c>
      <c r="C327" s="12" t="s">
        <v>121</v>
      </c>
      <c r="D327" s="82">
        <v>0.11368421052631579</v>
      </c>
      <c r="E327" s="80">
        <f t="shared" si="72"/>
        <v>45.473684210526315</v>
      </c>
      <c r="F327" s="82">
        <v>0.41520000000000001</v>
      </c>
      <c r="G327" s="80">
        <f t="shared" si="71"/>
        <v>166.08</v>
      </c>
      <c r="H327" s="82">
        <v>0.316</v>
      </c>
      <c r="I327" s="80">
        <f t="shared" si="73"/>
        <v>126.4</v>
      </c>
      <c r="J327" s="78">
        <f t="shared" si="68"/>
        <v>0.11368421052631579</v>
      </c>
      <c r="K327" s="71">
        <f t="shared" si="69"/>
        <v>45.473684210526315</v>
      </c>
    </row>
    <row r="328" spans="1:11" x14ac:dyDescent="0.2">
      <c r="A328" s="31" t="s">
        <v>376</v>
      </c>
      <c r="B328" s="11">
        <v>7300</v>
      </c>
      <c r="C328" s="12" t="s">
        <v>121</v>
      </c>
      <c r="D328" s="82">
        <v>0.11368421052631579</v>
      </c>
      <c r="E328" s="80">
        <f t="shared" si="72"/>
        <v>829.89473684210532</v>
      </c>
      <c r="F328" s="82">
        <v>0.41520000000000001</v>
      </c>
      <c r="G328" s="80">
        <f t="shared" si="71"/>
        <v>3030.96</v>
      </c>
      <c r="H328" s="82">
        <v>0.316</v>
      </c>
      <c r="I328" s="80">
        <f t="shared" si="73"/>
        <v>2306.8000000000002</v>
      </c>
      <c r="J328" s="78">
        <f t="shared" si="68"/>
        <v>0.11368421052631579</v>
      </c>
      <c r="K328" s="71">
        <f t="shared" si="69"/>
        <v>829.89473684210532</v>
      </c>
    </row>
    <row r="329" spans="1:11" x14ac:dyDescent="0.2">
      <c r="A329" s="32" t="s">
        <v>330</v>
      </c>
      <c r="B329" s="11">
        <v>0.3</v>
      </c>
      <c r="C329" s="12" t="s">
        <v>122</v>
      </c>
      <c r="D329" s="82">
        <v>29568</v>
      </c>
      <c r="E329" s="80">
        <f t="shared" si="72"/>
        <v>8870.4</v>
      </c>
      <c r="F329" s="82"/>
      <c r="G329" s="80"/>
      <c r="H329" s="82">
        <v>993.99999999999989</v>
      </c>
      <c r="I329" s="80">
        <f t="shared" si="73"/>
        <v>298.19999999999993</v>
      </c>
      <c r="J329" s="78">
        <f t="shared" si="68"/>
        <v>298.19999999999993</v>
      </c>
      <c r="K329" s="71">
        <f>J329</f>
        <v>298.19999999999993</v>
      </c>
    </row>
    <row r="330" spans="1:11" x14ac:dyDescent="0.2">
      <c r="A330" s="31" t="s">
        <v>328</v>
      </c>
      <c r="B330" s="11">
        <v>2</v>
      </c>
      <c r="C330" s="6" t="s">
        <v>390</v>
      </c>
      <c r="D330" s="82">
        <v>0.41249999999999998</v>
      </c>
      <c r="E330" s="80">
        <f t="shared" ref="E330:E343" si="74">PRODUCT(D330,B330)</f>
        <v>0.82499999999999996</v>
      </c>
      <c r="F330" s="82">
        <v>196.8</v>
      </c>
      <c r="G330" s="80">
        <f>PRODUCT(F330,B330)</f>
        <v>393.6</v>
      </c>
      <c r="H330" s="82">
        <v>491.15</v>
      </c>
      <c r="I330" s="80">
        <f t="shared" si="73"/>
        <v>982.3</v>
      </c>
      <c r="J330" s="78">
        <f t="shared" si="68"/>
        <v>0.41249999999999998</v>
      </c>
      <c r="K330" s="71">
        <f t="shared" si="69"/>
        <v>0.82499999999999996</v>
      </c>
    </row>
    <row r="331" spans="1:11" x14ac:dyDescent="0.2">
      <c r="A331" s="32" t="s">
        <v>327</v>
      </c>
      <c r="B331" s="11">
        <v>15</v>
      </c>
      <c r="C331" s="12" t="s">
        <v>390</v>
      </c>
      <c r="D331" s="82">
        <v>0.41249999999999998</v>
      </c>
      <c r="E331" s="80">
        <f t="shared" si="74"/>
        <v>6.1875</v>
      </c>
      <c r="F331" s="82">
        <v>413.6</v>
      </c>
      <c r="G331" s="80">
        <f>PRODUCT(F331,B331)</f>
        <v>6204</v>
      </c>
      <c r="H331" s="82">
        <v>491.15</v>
      </c>
      <c r="I331" s="80">
        <f t="shared" si="73"/>
        <v>7367.25</v>
      </c>
      <c r="J331" s="78">
        <f t="shared" si="68"/>
        <v>0.41249999999999998</v>
      </c>
      <c r="K331" s="71">
        <f t="shared" si="69"/>
        <v>6.1875</v>
      </c>
    </row>
    <row r="332" spans="1:11" x14ac:dyDescent="0.2">
      <c r="A332" s="32" t="s">
        <v>40</v>
      </c>
      <c r="B332" s="11">
        <v>7500</v>
      </c>
      <c r="C332" s="12" t="s">
        <v>332</v>
      </c>
      <c r="D332" s="82">
        <v>0.29249999999999998</v>
      </c>
      <c r="E332" s="80">
        <f t="shared" si="74"/>
        <v>2193.75</v>
      </c>
      <c r="F332" s="82"/>
      <c r="G332" s="80"/>
      <c r="H332" s="82">
        <v>0.04</v>
      </c>
      <c r="I332" s="80">
        <f t="shared" si="73"/>
        <v>300</v>
      </c>
      <c r="J332" s="78">
        <f t="shared" si="68"/>
        <v>0.04</v>
      </c>
      <c r="K332" s="71">
        <f t="shared" si="69"/>
        <v>300</v>
      </c>
    </row>
    <row r="333" spans="1:11" x14ac:dyDescent="0.2">
      <c r="A333" s="31" t="s">
        <v>586</v>
      </c>
      <c r="B333" s="11">
        <v>90</v>
      </c>
      <c r="C333" s="19" t="s">
        <v>395</v>
      </c>
      <c r="D333" s="82">
        <v>3.125</v>
      </c>
      <c r="E333" s="80">
        <f t="shared" si="74"/>
        <v>281.25</v>
      </c>
      <c r="F333" s="82">
        <v>6.9</v>
      </c>
      <c r="G333" s="80">
        <f t="shared" ref="G333:G340" si="75">PRODUCT(F333,B333)</f>
        <v>621</v>
      </c>
      <c r="H333" s="82">
        <v>249.56499999999997</v>
      </c>
      <c r="I333" s="80">
        <f t="shared" si="73"/>
        <v>22460.85</v>
      </c>
      <c r="J333" s="78">
        <f t="shared" si="68"/>
        <v>3.125</v>
      </c>
      <c r="K333" s="71">
        <f t="shared" si="69"/>
        <v>281.25</v>
      </c>
    </row>
    <row r="334" spans="1:11" x14ac:dyDescent="0.2">
      <c r="A334" s="32" t="s">
        <v>331</v>
      </c>
      <c r="B334" s="11">
        <v>600</v>
      </c>
      <c r="C334" s="12" t="s">
        <v>423</v>
      </c>
      <c r="D334" s="82">
        <v>2.64</v>
      </c>
      <c r="E334" s="80">
        <f t="shared" si="74"/>
        <v>1584</v>
      </c>
      <c r="F334" s="82">
        <v>3.5400000000000001E-2</v>
      </c>
      <c r="G334" s="80">
        <f t="shared" si="75"/>
        <v>21.240000000000002</v>
      </c>
      <c r="H334" s="82">
        <v>1.4</v>
      </c>
      <c r="I334" s="80">
        <f t="shared" si="73"/>
        <v>840</v>
      </c>
      <c r="J334" s="78">
        <f t="shared" si="68"/>
        <v>3.5400000000000001E-2</v>
      </c>
      <c r="K334" s="71">
        <f t="shared" si="69"/>
        <v>21.240000000000002</v>
      </c>
    </row>
    <row r="335" spans="1:11" x14ac:dyDescent="0.2">
      <c r="A335" s="31" t="s">
        <v>355</v>
      </c>
      <c r="B335" s="11">
        <v>9</v>
      </c>
      <c r="C335" s="35" t="s">
        <v>121</v>
      </c>
      <c r="D335" s="82">
        <v>15.703125</v>
      </c>
      <c r="E335" s="80">
        <f t="shared" si="74"/>
        <v>141.328125</v>
      </c>
      <c r="F335" s="82">
        <v>4.92</v>
      </c>
      <c r="G335" s="80">
        <f t="shared" si="75"/>
        <v>44.28</v>
      </c>
      <c r="H335" s="82">
        <v>14.994</v>
      </c>
      <c r="I335" s="80">
        <f t="shared" si="73"/>
        <v>134.946</v>
      </c>
      <c r="J335" s="78">
        <f t="shared" si="68"/>
        <v>4.92</v>
      </c>
      <c r="K335" s="71">
        <f t="shared" si="69"/>
        <v>44.28</v>
      </c>
    </row>
    <row r="336" spans="1:11" x14ac:dyDescent="0.2">
      <c r="A336" s="31" t="s">
        <v>333</v>
      </c>
      <c r="B336" s="11">
        <v>7</v>
      </c>
      <c r="C336" s="19" t="s">
        <v>121</v>
      </c>
      <c r="D336" s="82">
        <v>62.8125</v>
      </c>
      <c r="E336" s="80">
        <f t="shared" si="74"/>
        <v>439.6875</v>
      </c>
      <c r="F336" s="82">
        <v>3.0960000000000001</v>
      </c>
      <c r="G336" s="80">
        <f t="shared" si="75"/>
        <v>21.672000000000001</v>
      </c>
      <c r="H336" s="82">
        <v>14.994</v>
      </c>
      <c r="I336" s="80">
        <f t="shared" si="73"/>
        <v>104.958</v>
      </c>
      <c r="J336" s="78">
        <f t="shared" si="68"/>
        <v>3.0960000000000001</v>
      </c>
      <c r="K336" s="71">
        <f t="shared" si="69"/>
        <v>21.672000000000001</v>
      </c>
    </row>
    <row r="337" spans="1:11" x14ac:dyDescent="0.2">
      <c r="A337" s="32" t="s">
        <v>335</v>
      </c>
      <c r="B337" s="11">
        <v>38000</v>
      </c>
      <c r="C337" s="12" t="s">
        <v>122</v>
      </c>
      <c r="D337" s="82">
        <v>0.114375</v>
      </c>
      <c r="E337" s="80">
        <f t="shared" si="74"/>
        <v>4346.25</v>
      </c>
      <c r="F337" s="82">
        <v>3.9899999999999998E-2</v>
      </c>
      <c r="G337" s="80">
        <f t="shared" si="75"/>
        <v>1516.1999999999998</v>
      </c>
      <c r="H337" s="82">
        <v>5.8799999999999998E-2</v>
      </c>
      <c r="I337" s="80">
        <f t="shared" si="73"/>
        <v>2234.4</v>
      </c>
      <c r="J337" s="78">
        <f t="shared" si="68"/>
        <v>3.9899999999999998E-2</v>
      </c>
      <c r="K337" s="71">
        <f t="shared" si="69"/>
        <v>1516.1999999999998</v>
      </c>
    </row>
    <row r="338" spans="1:11" x14ac:dyDescent="0.2">
      <c r="A338" s="34" t="s">
        <v>334</v>
      </c>
      <c r="B338" s="11">
        <v>0.3</v>
      </c>
      <c r="C338" s="12" t="s">
        <v>121</v>
      </c>
      <c r="D338" s="82">
        <v>105</v>
      </c>
      <c r="E338" s="80">
        <f t="shared" si="74"/>
        <v>31.5</v>
      </c>
      <c r="F338" s="82">
        <v>547.5</v>
      </c>
      <c r="G338" s="80">
        <f t="shared" si="75"/>
        <v>164.25</v>
      </c>
      <c r="H338" s="82">
        <v>951.2349999999999</v>
      </c>
      <c r="I338" s="80">
        <f t="shared" si="73"/>
        <v>285.37049999999994</v>
      </c>
      <c r="J338" s="78">
        <f t="shared" si="68"/>
        <v>31.5</v>
      </c>
      <c r="K338" s="71">
        <f>J338</f>
        <v>31.5</v>
      </c>
    </row>
    <row r="339" spans="1:11" x14ac:dyDescent="0.2">
      <c r="A339" s="31" t="s">
        <v>600</v>
      </c>
      <c r="B339" s="11">
        <v>0.15</v>
      </c>
      <c r="C339" s="19" t="s">
        <v>121</v>
      </c>
      <c r="D339" s="82">
        <v>10875</v>
      </c>
      <c r="E339" s="80">
        <f t="shared" si="74"/>
        <v>1631.25</v>
      </c>
      <c r="F339" s="82">
        <v>2934</v>
      </c>
      <c r="G339" s="80">
        <f t="shared" si="75"/>
        <v>440.09999999999997</v>
      </c>
      <c r="H339" s="82">
        <v>951.2349999999999</v>
      </c>
      <c r="I339" s="80">
        <f t="shared" si="73"/>
        <v>142.68524999999997</v>
      </c>
      <c r="J339" s="78">
        <f t="shared" si="68"/>
        <v>142.68524999999997</v>
      </c>
      <c r="K339" s="71">
        <f>J339</f>
        <v>142.68524999999997</v>
      </c>
    </row>
    <row r="340" spans="1:11" x14ac:dyDescent="0.2">
      <c r="A340" s="32" t="s">
        <v>336</v>
      </c>
      <c r="B340" s="11">
        <v>500</v>
      </c>
      <c r="C340" s="12" t="s">
        <v>390</v>
      </c>
      <c r="D340" s="82">
        <v>1.4550000000000001</v>
      </c>
      <c r="E340" s="80">
        <f t="shared" si="74"/>
        <v>727.5</v>
      </c>
      <c r="F340" s="82">
        <v>3.36</v>
      </c>
      <c r="G340" s="80">
        <f t="shared" si="75"/>
        <v>1680</v>
      </c>
      <c r="H340" s="82">
        <v>3.99</v>
      </c>
      <c r="I340" s="80">
        <f t="shared" si="73"/>
        <v>1995</v>
      </c>
      <c r="J340" s="78">
        <f t="shared" si="68"/>
        <v>1.4550000000000001</v>
      </c>
      <c r="K340" s="71">
        <f t="shared" si="69"/>
        <v>727.5</v>
      </c>
    </row>
    <row r="341" spans="1:11" x14ac:dyDescent="0.2">
      <c r="A341" s="31" t="s">
        <v>533</v>
      </c>
      <c r="B341" s="11">
        <v>2</v>
      </c>
      <c r="C341" s="18" t="s">
        <v>146</v>
      </c>
      <c r="D341" s="82">
        <v>290.25</v>
      </c>
      <c r="E341" s="80">
        <f t="shared" si="74"/>
        <v>580.5</v>
      </c>
      <c r="F341" s="82"/>
      <c r="G341" s="80"/>
      <c r="H341" s="82"/>
      <c r="I341" s="80"/>
      <c r="J341" s="78">
        <f t="shared" ref="J341:J370" si="76">MIN(D341:I341)</f>
        <v>290.25</v>
      </c>
      <c r="K341" s="71">
        <f t="shared" ref="K341:K370" si="77">PRODUCT(J341,B341)</f>
        <v>580.5</v>
      </c>
    </row>
    <row r="342" spans="1:11" x14ac:dyDescent="0.2">
      <c r="A342" s="31" t="s">
        <v>550</v>
      </c>
      <c r="B342" s="11">
        <v>7000</v>
      </c>
      <c r="C342" s="19" t="s">
        <v>121</v>
      </c>
      <c r="D342" s="82">
        <v>3.7949999999999998E-2</v>
      </c>
      <c r="E342" s="80">
        <f t="shared" si="74"/>
        <v>265.64999999999998</v>
      </c>
      <c r="F342" s="82"/>
      <c r="G342" s="80"/>
      <c r="H342" s="82"/>
      <c r="I342" s="80"/>
      <c r="J342" s="78">
        <f t="shared" si="76"/>
        <v>3.7949999999999998E-2</v>
      </c>
      <c r="K342" s="71">
        <f t="shared" si="77"/>
        <v>265.64999999999998</v>
      </c>
    </row>
    <row r="343" spans="1:11" x14ac:dyDescent="0.2">
      <c r="A343" s="31" t="s">
        <v>542</v>
      </c>
      <c r="B343" s="11">
        <v>15</v>
      </c>
      <c r="C343" s="12" t="s">
        <v>121</v>
      </c>
      <c r="D343" s="82">
        <v>13.9</v>
      </c>
      <c r="E343" s="80">
        <f t="shared" si="74"/>
        <v>208.5</v>
      </c>
      <c r="F343" s="82">
        <v>19.399999999999999</v>
      </c>
      <c r="G343" s="80">
        <f>PRODUCT(F343,B343)</f>
        <v>291</v>
      </c>
      <c r="H343" s="82"/>
      <c r="I343" s="80"/>
      <c r="J343" s="78">
        <f t="shared" si="76"/>
        <v>13.9</v>
      </c>
      <c r="K343" s="71">
        <f t="shared" si="77"/>
        <v>208.5</v>
      </c>
    </row>
    <row r="344" spans="1:11" ht="25.5" x14ac:dyDescent="0.2">
      <c r="A344" s="32" t="s">
        <v>339</v>
      </c>
      <c r="B344" s="11">
        <v>6</v>
      </c>
      <c r="C344" s="12" t="s">
        <v>337</v>
      </c>
      <c r="D344" s="82"/>
      <c r="E344" s="80"/>
      <c r="F344" s="82">
        <v>172.8</v>
      </c>
      <c r="G344" s="80">
        <f>PRODUCT(F344,B344)</f>
        <v>1036.8000000000002</v>
      </c>
      <c r="H344" s="82">
        <v>205.2</v>
      </c>
      <c r="I344" s="80">
        <f t="shared" ref="I344:I353" si="78">PRODUCT(H344,B344)</f>
        <v>1231.1999999999998</v>
      </c>
      <c r="J344" s="78">
        <f t="shared" si="76"/>
        <v>172.8</v>
      </c>
      <c r="K344" s="71">
        <f t="shared" si="77"/>
        <v>1036.8000000000002</v>
      </c>
    </row>
    <row r="345" spans="1:11" ht="25.5" x14ac:dyDescent="0.2">
      <c r="A345" s="32" t="s">
        <v>340</v>
      </c>
      <c r="B345" s="11">
        <v>2</v>
      </c>
      <c r="C345" s="12" t="s">
        <v>337</v>
      </c>
      <c r="D345" s="82">
        <v>273</v>
      </c>
      <c r="E345" s="80">
        <f>PRODUCT(D345,B345)</f>
        <v>546</v>
      </c>
      <c r="F345" s="82">
        <v>218.4</v>
      </c>
      <c r="G345" s="80">
        <f>PRODUCT(F345,B345)</f>
        <v>436.8</v>
      </c>
      <c r="H345" s="82">
        <v>259.34999999999997</v>
      </c>
      <c r="I345" s="80">
        <f t="shared" si="78"/>
        <v>518.69999999999993</v>
      </c>
      <c r="J345" s="78">
        <f t="shared" si="76"/>
        <v>218.4</v>
      </c>
      <c r="K345" s="71">
        <f t="shared" si="77"/>
        <v>436.8</v>
      </c>
    </row>
    <row r="346" spans="1:11" ht="25.5" x14ac:dyDescent="0.2">
      <c r="A346" s="32" t="s">
        <v>338</v>
      </c>
      <c r="B346" s="11">
        <v>2</v>
      </c>
      <c r="C346" s="12" t="s">
        <v>337</v>
      </c>
      <c r="D346" s="82"/>
      <c r="E346" s="80"/>
      <c r="F346" s="82">
        <v>260.8</v>
      </c>
      <c r="G346" s="80">
        <f>PRODUCT(F346,B346)</f>
        <v>521.6</v>
      </c>
      <c r="H346" s="82">
        <v>309.7</v>
      </c>
      <c r="I346" s="80">
        <f t="shared" si="78"/>
        <v>619.4</v>
      </c>
      <c r="J346" s="78">
        <f t="shared" si="76"/>
        <v>260.8</v>
      </c>
      <c r="K346" s="71">
        <f t="shared" si="77"/>
        <v>521.6</v>
      </c>
    </row>
    <row r="347" spans="1:11" x14ac:dyDescent="0.2">
      <c r="A347" s="32" t="s">
        <v>46</v>
      </c>
      <c r="B347" s="11">
        <v>15</v>
      </c>
      <c r="C347" s="18" t="s">
        <v>121</v>
      </c>
      <c r="D347" s="82">
        <v>51</v>
      </c>
      <c r="E347" s="80">
        <f>PRODUCT(D347,B347)</f>
        <v>765</v>
      </c>
      <c r="F347" s="82"/>
      <c r="G347" s="80"/>
      <c r="H347" s="82">
        <v>317.05</v>
      </c>
      <c r="I347" s="80">
        <f t="shared" si="78"/>
        <v>4755.75</v>
      </c>
      <c r="J347" s="78">
        <f t="shared" si="76"/>
        <v>51</v>
      </c>
      <c r="K347" s="71">
        <f t="shared" si="77"/>
        <v>765</v>
      </c>
    </row>
    <row r="348" spans="1:11" ht="25.5" x14ac:dyDescent="0.2">
      <c r="A348" s="32" t="s">
        <v>344</v>
      </c>
      <c r="B348" s="11">
        <v>750</v>
      </c>
      <c r="C348" s="12" t="s">
        <v>121</v>
      </c>
      <c r="D348" s="82"/>
      <c r="E348" s="80"/>
      <c r="F348" s="82">
        <v>0.13919999999999999</v>
      </c>
      <c r="G348" s="80">
        <f>PRODUCT(F348,B348)</f>
        <v>104.39999999999999</v>
      </c>
      <c r="H348" s="82">
        <v>9.8000000000000004E-2</v>
      </c>
      <c r="I348" s="80">
        <f t="shared" si="78"/>
        <v>73.5</v>
      </c>
      <c r="J348" s="78">
        <f t="shared" si="76"/>
        <v>9.8000000000000004E-2</v>
      </c>
      <c r="K348" s="71">
        <f t="shared" si="77"/>
        <v>73.5</v>
      </c>
    </row>
    <row r="349" spans="1:11" x14ac:dyDescent="0.2">
      <c r="A349" s="31" t="s">
        <v>636</v>
      </c>
      <c r="B349" s="11">
        <v>1.5</v>
      </c>
      <c r="C349" s="6" t="s">
        <v>121</v>
      </c>
      <c r="D349" s="82">
        <v>378</v>
      </c>
      <c r="E349" s="80">
        <f>PRODUCT(D349,B349)</f>
        <v>567</v>
      </c>
      <c r="F349" s="82">
        <v>232.2</v>
      </c>
      <c r="G349" s="80">
        <f>PRODUCT(F349,B349)</f>
        <v>348.29999999999995</v>
      </c>
      <c r="H349" s="82">
        <v>250.6</v>
      </c>
      <c r="I349" s="80">
        <f t="shared" si="78"/>
        <v>375.9</v>
      </c>
      <c r="J349" s="78">
        <f t="shared" si="76"/>
        <v>232.2</v>
      </c>
      <c r="K349" s="71">
        <f t="shared" si="77"/>
        <v>348.29999999999995</v>
      </c>
    </row>
    <row r="350" spans="1:11" x14ac:dyDescent="0.2">
      <c r="A350" s="31" t="s">
        <v>584</v>
      </c>
      <c r="B350" s="11">
        <v>750</v>
      </c>
      <c r="C350" s="19" t="s">
        <v>346</v>
      </c>
      <c r="D350" s="82"/>
      <c r="E350" s="80"/>
      <c r="F350" s="82">
        <v>0.43340000000000001</v>
      </c>
      <c r="G350" s="80">
        <f>PRODUCT(F350,B350)</f>
        <v>325.05</v>
      </c>
      <c r="H350" s="82">
        <v>0.51478599999999997</v>
      </c>
      <c r="I350" s="80">
        <f t="shared" si="78"/>
        <v>386.08949999999999</v>
      </c>
      <c r="J350" s="78">
        <f t="shared" si="76"/>
        <v>0.43340000000000001</v>
      </c>
      <c r="K350" s="71">
        <f t="shared" si="77"/>
        <v>325.05</v>
      </c>
    </row>
    <row r="351" spans="1:11" x14ac:dyDescent="0.2">
      <c r="A351" s="31" t="s">
        <v>560</v>
      </c>
      <c r="B351" s="11">
        <v>4.5</v>
      </c>
      <c r="C351" s="11" t="s">
        <v>121</v>
      </c>
      <c r="D351" s="82">
        <v>183</v>
      </c>
      <c r="E351" s="80">
        <f t="shared" ref="E351:E370" si="79">PRODUCT(D351,B351)</f>
        <v>823.5</v>
      </c>
      <c r="F351" s="82">
        <v>2613</v>
      </c>
      <c r="G351" s="80">
        <f>PRODUCT(F351,B351)</f>
        <v>11758.5</v>
      </c>
      <c r="H351" s="82">
        <v>214.2</v>
      </c>
      <c r="I351" s="80">
        <f t="shared" si="78"/>
        <v>963.9</v>
      </c>
      <c r="J351" s="78">
        <f t="shared" si="76"/>
        <v>183</v>
      </c>
      <c r="K351" s="71">
        <f t="shared" si="77"/>
        <v>823.5</v>
      </c>
    </row>
    <row r="352" spans="1:11" x14ac:dyDescent="0.2">
      <c r="A352" s="32" t="s">
        <v>585</v>
      </c>
      <c r="B352" s="11">
        <v>1500</v>
      </c>
      <c r="C352" s="19" t="s">
        <v>587</v>
      </c>
      <c r="D352" s="82">
        <v>0.33900000000000002</v>
      </c>
      <c r="E352" s="80">
        <f t="shared" si="79"/>
        <v>508.50000000000006</v>
      </c>
      <c r="F352" s="82">
        <v>2.613</v>
      </c>
      <c r="G352" s="80">
        <f>PRODUCT(F352,B352)</f>
        <v>3919.5</v>
      </c>
      <c r="H352" s="82">
        <v>1.071</v>
      </c>
      <c r="I352" s="80">
        <f t="shared" si="78"/>
        <v>1606.5</v>
      </c>
      <c r="J352" s="78">
        <f t="shared" si="76"/>
        <v>0.33900000000000002</v>
      </c>
      <c r="K352" s="71">
        <f t="shared" si="77"/>
        <v>508.50000000000006</v>
      </c>
    </row>
    <row r="353" spans="1:11" x14ac:dyDescent="0.2">
      <c r="A353" s="32" t="s">
        <v>47</v>
      </c>
      <c r="B353" s="11">
        <v>20</v>
      </c>
      <c r="C353" s="19" t="s">
        <v>121</v>
      </c>
      <c r="D353" s="82">
        <v>32.174999999999997</v>
      </c>
      <c r="E353" s="80">
        <f t="shared" si="79"/>
        <v>643.5</v>
      </c>
      <c r="F353" s="82"/>
      <c r="G353" s="80"/>
      <c r="H353" s="82">
        <v>158.1</v>
      </c>
      <c r="I353" s="80">
        <f t="shared" si="78"/>
        <v>3162</v>
      </c>
      <c r="J353" s="78">
        <f t="shared" si="76"/>
        <v>32.174999999999997</v>
      </c>
      <c r="K353" s="71">
        <f t="shared" si="77"/>
        <v>643.5</v>
      </c>
    </row>
    <row r="354" spans="1:11" x14ac:dyDescent="0.2">
      <c r="A354" s="31" t="s">
        <v>548</v>
      </c>
      <c r="B354" s="11">
        <v>30</v>
      </c>
      <c r="C354" s="6" t="s">
        <v>121</v>
      </c>
      <c r="D354" s="82">
        <v>0.96299999999999986</v>
      </c>
      <c r="E354" s="80">
        <f t="shared" si="79"/>
        <v>28.889999999999997</v>
      </c>
      <c r="F354" s="82">
        <v>1.1519999999999999</v>
      </c>
      <c r="G354" s="80">
        <f t="shared" ref="G354:G361" si="80">PRODUCT(F354,B354)</f>
        <v>34.559999999999995</v>
      </c>
      <c r="H354" s="82"/>
      <c r="I354" s="80"/>
      <c r="J354" s="78">
        <f t="shared" si="76"/>
        <v>0.96299999999999986</v>
      </c>
      <c r="K354" s="71">
        <f t="shared" si="77"/>
        <v>28.889999999999997</v>
      </c>
    </row>
    <row r="355" spans="1:11" x14ac:dyDescent="0.2">
      <c r="A355" s="31" t="s">
        <v>551</v>
      </c>
      <c r="B355" s="11">
        <v>0.4</v>
      </c>
      <c r="C355" s="19" t="s">
        <v>121</v>
      </c>
      <c r="D355" s="82">
        <v>38.519999999999996</v>
      </c>
      <c r="E355" s="80">
        <f t="shared" si="79"/>
        <v>15.407999999999999</v>
      </c>
      <c r="F355" s="82">
        <v>102.4</v>
      </c>
      <c r="G355" s="80">
        <f t="shared" si="80"/>
        <v>40.960000000000008</v>
      </c>
      <c r="H355" s="82"/>
      <c r="I355" s="80"/>
      <c r="J355" s="78">
        <f t="shared" si="76"/>
        <v>15.407999999999999</v>
      </c>
      <c r="K355" s="71">
        <f>J355</f>
        <v>15.407999999999999</v>
      </c>
    </row>
    <row r="356" spans="1:11" x14ac:dyDescent="0.2">
      <c r="A356" s="31" t="s">
        <v>554</v>
      </c>
      <c r="B356" s="11">
        <v>2</v>
      </c>
      <c r="C356" s="6" t="s">
        <v>146</v>
      </c>
      <c r="D356" s="82">
        <v>91.5</v>
      </c>
      <c r="E356" s="80">
        <f t="shared" si="79"/>
        <v>183</v>
      </c>
      <c r="F356" s="82">
        <v>86.4</v>
      </c>
      <c r="G356" s="80">
        <f t="shared" si="80"/>
        <v>172.8</v>
      </c>
      <c r="H356" s="82"/>
      <c r="I356" s="80"/>
      <c r="J356" s="78">
        <f t="shared" si="76"/>
        <v>86.4</v>
      </c>
      <c r="K356" s="71">
        <f t="shared" si="77"/>
        <v>172.8</v>
      </c>
    </row>
    <row r="357" spans="1:11" x14ac:dyDescent="0.2">
      <c r="A357" s="31" t="s">
        <v>549</v>
      </c>
      <c r="B357" s="11">
        <v>750</v>
      </c>
      <c r="C357" s="6" t="s">
        <v>121</v>
      </c>
      <c r="D357" s="82">
        <v>7.4999999999999997E-2</v>
      </c>
      <c r="E357" s="80">
        <f t="shared" si="79"/>
        <v>56.25</v>
      </c>
      <c r="F357" s="82">
        <v>0.10920000000000001</v>
      </c>
      <c r="G357" s="80">
        <f t="shared" si="80"/>
        <v>81.900000000000006</v>
      </c>
      <c r="H357" s="82"/>
      <c r="I357" s="80"/>
      <c r="J357" s="78">
        <f t="shared" si="76"/>
        <v>7.4999999999999997E-2</v>
      </c>
      <c r="K357" s="71">
        <f t="shared" si="77"/>
        <v>56.25</v>
      </c>
    </row>
    <row r="358" spans="1:11" x14ac:dyDescent="0.2">
      <c r="A358" s="31" t="s">
        <v>607</v>
      </c>
      <c r="B358" s="11">
        <v>60</v>
      </c>
      <c r="C358" s="19" t="s">
        <v>395</v>
      </c>
      <c r="D358" s="82">
        <v>3.125</v>
      </c>
      <c r="E358" s="80">
        <f t="shared" si="79"/>
        <v>187.5</v>
      </c>
      <c r="F358" s="82">
        <v>13.065</v>
      </c>
      <c r="G358" s="80">
        <f t="shared" si="80"/>
        <v>783.9</v>
      </c>
      <c r="H358" s="82"/>
      <c r="I358" s="80"/>
      <c r="J358" s="78">
        <f t="shared" si="76"/>
        <v>3.125</v>
      </c>
      <c r="K358" s="71">
        <f t="shared" si="77"/>
        <v>187.5</v>
      </c>
    </row>
    <row r="359" spans="1:11" x14ac:dyDescent="0.2">
      <c r="A359" s="31" t="s">
        <v>608</v>
      </c>
      <c r="B359" s="11">
        <v>1500</v>
      </c>
      <c r="C359" s="19" t="s">
        <v>121</v>
      </c>
      <c r="D359" s="82">
        <v>0.14324999999999999</v>
      </c>
      <c r="E359" s="80">
        <f t="shared" si="79"/>
        <v>214.87499999999997</v>
      </c>
      <c r="F359" s="82">
        <v>0.1338</v>
      </c>
      <c r="G359" s="80">
        <f t="shared" si="80"/>
        <v>200.70000000000002</v>
      </c>
      <c r="H359" s="82">
        <v>0.14000000000000001</v>
      </c>
      <c r="I359" s="80">
        <f>PRODUCT(H359,B359)</f>
        <v>210.00000000000003</v>
      </c>
      <c r="J359" s="78">
        <f t="shared" si="76"/>
        <v>0.1338</v>
      </c>
      <c r="K359" s="71">
        <f t="shared" si="77"/>
        <v>200.70000000000002</v>
      </c>
    </row>
    <row r="360" spans="1:11" x14ac:dyDescent="0.2">
      <c r="A360" s="31" t="s">
        <v>613</v>
      </c>
      <c r="B360" s="11">
        <v>2300</v>
      </c>
      <c r="C360" s="19" t="s">
        <v>121</v>
      </c>
      <c r="D360" s="82">
        <v>4.2741999999999996</v>
      </c>
      <c r="E360" s="80">
        <f t="shared" si="79"/>
        <v>9830.66</v>
      </c>
      <c r="F360" s="82">
        <v>0.49469999999999997</v>
      </c>
      <c r="G360" s="80">
        <f t="shared" si="80"/>
        <v>1137.81</v>
      </c>
      <c r="H360" s="82">
        <v>2.3519999999999999</v>
      </c>
      <c r="I360" s="80">
        <f>PRODUCT(H360,B360)</f>
        <v>5409.5999999999995</v>
      </c>
      <c r="J360" s="78">
        <f t="shared" si="76"/>
        <v>0.49469999999999997</v>
      </c>
      <c r="K360" s="71">
        <f t="shared" si="77"/>
        <v>1137.81</v>
      </c>
    </row>
    <row r="361" spans="1:11" x14ac:dyDescent="0.2">
      <c r="A361" s="31" t="s">
        <v>615</v>
      </c>
      <c r="B361" s="11">
        <v>150</v>
      </c>
      <c r="C361" s="19" t="s">
        <v>121</v>
      </c>
      <c r="D361" s="82">
        <v>2.7050999999999998</v>
      </c>
      <c r="E361" s="80">
        <f t="shared" si="79"/>
        <v>405.76499999999999</v>
      </c>
      <c r="F361" s="82">
        <v>1.53</v>
      </c>
      <c r="G361" s="80">
        <f t="shared" si="80"/>
        <v>229.5</v>
      </c>
      <c r="H361" s="82">
        <v>2.6879999999999997</v>
      </c>
      <c r="I361" s="80">
        <f>PRODUCT(H361,B361)</f>
        <v>403.19999999999993</v>
      </c>
      <c r="J361" s="78">
        <f t="shared" si="76"/>
        <v>1.53</v>
      </c>
      <c r="K361" s="71">
        <f t="shared" si="77"/>
        <v>229.5</v>
      </c>
    </row>
    <row r="362" spans="1:11" x14ac:dyDescent="0.2">
      <c r="A362" s="31" t="s">
        <v>630</v>
      </c>
      <c r="B362" s="11">
        <v>30</v>
      </c>
      <c r="C362" s="19" t="s">
        <v>121</v>
      </c>
      <c r="D362" s="82">
        <v>3.9405000000000001</v>
      </c>
      <c r="E362" s="80">
        <f t="shared" si="79"/>
        <v>118.215</v>
      </c>
      <c r="F362" s="82"/>
      <c r="G362" s="80"/>
      <c r="H362" s="82"/>
      <c r="I362" s="80"/>
      <c r="J362" s="78">
        <f t="shared" si="76"/>
        <v>3.9405000000000001</v>
      </c>
      <c r="K362" s="71">
        <f t="shared" si="77"/>
        <v>118.215</v>
      </c>
    </row>
    <row r="363" spans="1:11" x14ac:dyDescent="0.2">
      <c r="A363" s="31" t="s">
        <v>616</v>
      </c>
      <c r="B363" s="11">
        <v>2000</v>
      </c>
      <c r="C363" s="19" t="s">
        <v>121</v>
      </c>
      <c r="D363" s="82">
        <v>0.2485</v>
      </c>
      <c r="E363" s="80">
        <f t="shared" si="79"/>
        <v>497</v>
      </c>
      <c r="F363" s="82">
        <v>2.0314999999999999</v>
      </c>
      <c r="G363" s="80">
        <f t="shared" ref="G363:G370" si="81">PRODUCT(F363,B363)</f>
        <v>4062.9999999999995</v>
      </c>
      <c r="H363" s="82">
        <v>0.39200000000000002</v>
      </c>
      <c r="I363" s="80">
        <f>PRODUCT(H363,B363)</f>
        <v>784</v>
      </c>
      <c r="J363" s="78">
        <f t="shared" si="76"/>
        <v>0.2485</v>
      </c>
      <c r="K363" s="71">
        <f t="shared" si="77"/>
        <v>497</v>
      </c>
    </row>
    <row r="364" spans="1:11" x14ac:dyDescent="0.2">
      <c r="A364" s="31" t="s">
        <v>618</v>
      </c>
      <c r="B364" s="11">
        <v>9000</v>
      </c>
      <c r="C364" s="19" t="s">
        <v>121</v>
      </c>
      <c r="D364" s="82">
        <v>5.41875E-2</v>
      </c>
      <c r="E364" s="80">
        <f t="shared" si="79"/>
        <v>487.6875</v>
      </c>
      <c r="F364" s="82">
        <v>5.6759999999999998E-2</v>
      </c>
      <c r="G364" s="80">
        <f t="shared" si="81"/>
        <v>510.84</v>
      </c>
      <c r="H364" s="82">
        <v>6.7199999999999982E-2</v>
      </c>
      <c r="I364" s="80">
        <f>PRODUCT(H364,B364)</f>
        <v>604.79999999999984</v>
      </c>
      <c r="J364" s="78">
        <f t="shared" si="76"/>
        <v>5.41875E-2</v>
      </c>
      <c r="K364" s="71">
        <f t="shared" si="77"/>
        <v>487.6875</v>
      </c>
    </row>
    <row r="365" spans="1:11" x14ac:dyDescent="0.2">
      <c r="A365" s="32" t="s">
        <v>625</v>
      </c>
      <c r="B365" s="11">
        <v>30</v>
      </c>
      <c r="C365" s="19" t="s">
        <v>626</v>
      </c>
      <c r="D365" s="82">
        <v>2.3250000000000002</v>
      </c>
      <c r="E365" s="80">
        <f t="shared" si="79"/>
        <v>69.75</v>
      </c>
      <c r="F365" s="82">
        <v>4.3499999999999996</v>
      </c>
      <c r="G365" s="80">
        <f t="shared" si="81"/>
        <v>130.5</v>
      </c>
      <c r="H365" s="82"/>
      <c r="I365" s="80"/>
      <c r="J365" s="78">
        <f t="shared" si="76"/>
        <v>2.3250000000000002</v>
      </c>
      <c r="K365" s="71">
        <f t="shared" si="77"/>
        <v>69.75</v>
      </c>
    </row>
    <row r="366" spans="1:11" x14ac:dyDescent="0.2">
      <c r="A366" s="34" t="s">
        <v>552</v>
      </c>
      <c r="B366" s="11">
        <v>1500</v>
      </c>
      <c r="C366" s="19" t="s">
        <v>121</v>
      </c>
      <c r="D366" s="82">
        <v>0.14099999999999999</v>
      </c>
      <c r="E366" s="80">
        <f t="shared" si="79"/>
        <v>211.49999999999997</v>
      </c>
      <c r="F366" s="82">
        <v>6.9599999999999995E-2</v>
      </c>
      <c r="G366" s="80">
        <f t="shared" si="81"/>
        <v>104.39999999999999</v>
      </c>
      <c r="H366" s="82"/>
      <c r="I366" s="80"/>
      <c r="J366" s="78">
        <f t="shared" si="76"/>
        <v>6.9599999999999995E-2</v>
      </c>
      <c r="K366" s="71">
        <f t="shared" si="77"/>
        <v>104.39999999999999</v>
      </c>
    </row>
    <row r="367" spans="1:11" x14ac:dyDescent="0.2">
      <c r="A367" s="31" t="s">
        <v>559</v>
      </c>
      <c r="B367" s="11">
        <v>3</v>
      </c>
      <c r="C367" s="11" t="s">
        <v>121</v>
      </c>
      <c r="D367" s="82">
        <v>216</v>
      </c>
      <c r="E367" s="80">
        <f t="shared" si="79"/>
        <v>648</v>
      </c>
      <c r="F367" s="82">
        <v>396</v>
      </c>
      <c r="G367" s="80">
        <f t="shared" si="81"/>
        <v>1188</v>
      </c>
      <c r="H367" s="82">
        <v>300.33333333333331</v>
      </c>
      <c r="I367" s="80">
        <f>PRODUCT(H367,B367)</f>
        <v>901</v>
      </c>
      <c r="J367" s="78">
        <f t="shared" si="76"/>
        <v>216</v>
      </c>
      <c r="K367" s="71">
        <f t="shared" si="77"/>
        <v>648</v>
      </c>
    </row>
    <row r="368" spans="1:11" x14ac:dyDescent="0.2">
      <c r="A368" s="31" t="s">
        <v>345</v>
      </c>
      <c r="B368" s="11">
        <v>750</v>
      </c>
      <c r="C368" s="6" t="s">
        <v>122</v>
      </c>
      <c r="D368" s="82">
        <v>8.9249999999999996E-2</v>
      </c>
      <c r="E368" s="80">
        <f t="shared" si="79"/>
        <v>66.9375</v>
      </c>
      <c r="F368" s="82">
        <v>0.11988</v>
      </c>
      <c r="G368" s="80">
        <f t="shared" si="81"/>
        <v>89.91</v>
      </c>
      <c r="H368" s="82">
        <v>0.1376</v>
      </c>
      <c r="I368" s="80">
        <f>PRODUCT(H368,B368)</f>
        <v>103.2</v>
      </c>
      <c r="J368" s="78">
        <f t="shared" si="76"/>
        <v>8.9249999999999996E-2</v>
      </c>
      <c r="K368" s="71">
        <f t="shared" si="77"/>
        <v>66.9375</v>
      </c>
    </row>
    <row r="369" spans="1:11" x14ac:dyDescent="0.2">
      <c r="A369" s="31" t="s">
        <v>518</v>
      </c>
      <c r="B369" s="11">
        <v>2</v>
      </c>
      <c r="C369" s="6" t="s">
        <v>146</v>
      </c>
      <c r="D369" s="82">
        <v>107.25</v>
      </c>
      <c r="E369" s="80">
        <f t="shared" si="79"/>
        <v>214.5</v>
      </c>
      <c r="F369" s="82">
        <v>132</v>
      </c>
      <c r="G369" s="80">
        <f t="shared" si="81"/>
        <v>264</v>
      </c>
      <c r="H369" s="82"/>
      <c r="I369" s="80"/>
      <c r="J369" s="78">
        <f t="shared" si="76"/>
        <v>107.25</v>
      </c>
      <c r="K369" s="71">
        <f t="shared" si="77"/>
        <v>214.5</v>
      </c>
    </row>
    <row r="370" spans="1:11" x14ac:dyDescent="0.2">
      <c r="A370" s="31" t="s">
        <v>612</v>
      </c>
      <c r="B370" s="11">
        <v>1500</v>
      </c>
      <c r="C370" s="19" t="s">
        <v>121</v>
      </c>
      <c r="D370" s="82">
        <v>0.2505</v>
      </c>
      <c r="E370" s="80">
        <f t="shared" si="79"/>
        <v>375.75</v>
      </c>
      <c r="F370" s="82">
        <v>0.2772</v>
      </c>
      <c r="G370" s="80">
        <f t="shared" si="81"/>
        <v>415.8</v>
      </c>
      <c r="H370" s="82">
        <v>0.3024</v>
      </c>
      <c r="I370" s="80">
        <f>PRODUCT(H370,B370)</f>
        <v>453.6</v>
      </c>
      <c r="J370" s="78">
        <f t="shared" si="76"/>
        <v>0.2505</v>
      </c>
      <c r="K370" s="71">
        <f t="shared" si="77"/>
        <v>375.75</v>
      </c>
    </row>
    <row r="371" spans="1:11" ht="21" x14ac:dyDescent="0.35">
      <c r="A371" s="36" t="s">
        <v>436</v>
      </c>
      <c r="B371" s="11"/>
      <c r="C371" s="11"/>
      <c r="D371" s="82"/>
      <c r="E371" s="80"/>
      <c r="F371" s="82"/>
      <c r="G371" s="80"/>
      <c r="H371" s="82"/>
      <c r="I371" s="80"/>
      <c r="J371" s="78"/>
      <c r="K371" s="71"/>
    </row>
    <row r="372" spans="1:11" x14ac:dyDescent="0.2">
      <c r="A372" s="37" t="s">
        <v>526</v>
      </c>
      <c r="B372" s="11">
        <v>75</v>
      </c>
      <c r="C372" s="12" t="s">
        <v>353</v>
      </c>
      <c r="D372" s="82">
        <v>2.7048000000000001</v>
      </c>
      <c r="E372" s="80">
        <f t="shared" ref="E372:E403" si="82">PRODUCT(D372,B372)</f>
        <v>202.86</v>
      </c>
      <c r="F372" s="82">
        <v>2.19</v>
      </c>
      <c r="G372" s="80">
        <f>PRODUCT(F372,B372)</f>
        <v>164.25</v>
      </c>
      <c r="H372" s="82">
        <v>1.8720000000000001</v>
      </c>
      <c r="I372" s="80">
        <f>PRODUCT(H372,B372)</f>
        <v>140.4</v>
      </c>
      <c r="J372" s="78">
        <f t="shared" ref="J372:J403" si="83">MIN(D372:I372)</f>
        <v>1.8720000000000001</v>
      </c>
      <c r="K372" s="71">
        <f t="shared" ref="K372:K403" si="84">PRODUCT(J372,B372)</f>
        <v>140.4</v>
      </c>
    </row>
    <row r="373" spans="1:11" x14ac:dyDescent="0.2">
      <c r="A373" s="38" t="s">
        <v>573</v>
      </c>
      <c r="B373" s="11">
        <v>2</v>
      </c>
      <c r="C373" s="19" t="s">
        <v>146</v>
      </c>
      <c r="D373" s="82">
        <v>345</v>
      </c>
      <c r="E373" s="80">
        <f t="shared" si="82"/>
        <v>690</v>
      </c>
      <c r="F373" s="82"/>
      <c r="G373" s="80"/>
      <c r="H373" s="82">
        <v>140.69999999999999</v>
      </c>
      <c r="I373" s="80">
        <f>PRODUCT(H373,B373)</f>
        <v>281.39999999999998</v>
      </c>
      <c r="J373" s="78">
        <f t="shared" si="83"/>
        <v>140.69999999999999</v>
      </c>
      <c r="K373" s="71">
        <f t="shared" si="84"/>
        <v>281.39999999999998</v>
      </c>
    </row>
    <row r="374" spans="1:11" x14ac:dyDescent="0.2">
      <c r="A374" s="38" t="s">
        <v>595</v>
      </c>
      <c r="B374" s="11">
        <v>75</v>
      </c>
      <c r="C374" s="6" t="s">
        <v>423</v>
      </c>
      <c r="D374" s="82">
        <v>2.6349999999999998</v>
      </c>
      <c r="E374" s="80">
        <f t="shared" si="82"/>
        <v>197.62499999999997</v>
      </c>
      <c r="F374" s="82">
        <v>5.9</v>
      </c>
      <c r="G374" s="80">
        <f t="shared" ref="G374:G381" si="85">PRODUCT(F374,B374)</f>
        <v>442.5</v>
      </c>
      <c r="H374" s="82">
        <v>4.9662666666666668</v>
      </c>
      <c r="I374" s="80">
        <f>PRODUCT(H374,B374)</f>
        <v>372.47</v>
      </c>
      <c r="J374" s="78">
        <f t="shared" si="83"/>
        <v>2.6349999999999998</v>
      </c>
      <c r="K374" s="71">
        <f t="shared" si="84"/>
        <v>197.62499999999997</v>
      </c>
    </row>
    <row r="375" spans="1:11" x14ac:dyDescent="0.2">
      <c r="A375" s="39" t="s">
        <v>441</v>
      </c>
      <c r="B375" s="11">
        <v>15000</v>
      </c>
      <c r="C375" s="19" t="s">
        <v>346</v>
      </c>
      <c r="D375" s="82">
        <v>7.0005999999999999E-2</v>
      </c>
      <c r="E375" s="80">
        <f t="shared" si="82"/>
        <v>1050.0899999999999</v>
      </c>
      <c r="F375" s="82">
        <v>0.32500000000000001</v>
      </c>
      <c r="G375" s="80">
        <f t="shared" si="85"/>
        <v>4875</v>
      </c>
      <c r="H375" s="82"/>
      <c r="I375" s="80"/>
      <c r="J375" s="78">
        <f t="shared" si="83"/>
        <v>7.0005999999999999E-2</v>
      </c>
      <c r="K375" s="71">
        <f t="shared" si="84"/>
        <v>1050.0899999999999</v>
      </c>
    </row>
    <row r="376" spans="1:11" x14ac:dyDescent="0.2">
      <c r="A376" s="37" t="s">
        <v>18</v>
      </c>
      <c r="B376" s="11">
        <v>4000</v>
      </c>
      <c r="C376" s="12" t="s">
        <v>346</v>
      </c>
      <c r="D376" s="82">
        <v>6.0624999999999998E-2</v>
      </c>
      <c r="E376" s="80">
        <f t="shared" si="82"/>
        <v>242.5</v>
      </c>
      <c r="F376" s="82">
        <v>4.3999999999999997E-2</v>
      </c>
      <c r="G376" s="80">
        <f t="shared" si="85"/>
        <v>176</v>
      </c>
      <c r="H376" s="82">
        <v>0.10949699999999998</v>
      </c>
      <c r="I376" s="80">
        <f>PRODUCT(H376,B376)</f>
        <v>437.98799999999994</v>
      </c>
      <c r="J376" s="78">
        <f t="shared" si="83"/>
        <v>4.3999999999999997E-2</v>
      </c>
      <c r="K376" s="71">
        <f t="shared" si="84"/>
        <v>176</v>
      </c>
    </row>
    <row r="377" spans="1:11" x14ac:dyDescent="0.2">
      <c r="A377" s="40" t="s">
        <v>348</v>
      </c>
      <c r="B377" s="11">
        <v>150</v>
      </c>
      <c r="C377" s="12" t="s">
        <v>346</v>
      </c>
      <c r="D377" s="82">
        <v>1.57708</v>
      </c>
      <c r="E377" s="80">
        <f t="shared" si="82"/>
        <v>236.56200000000001</v>
      </c>
      <c r="F377" s="82">
        <v>0.61</v>
      </c>
      <c r="G377" s="80">
        <f t="shared" si="85"/>
        <v>91.5</v>
      </c>
      <c r="H377" s="82"/>
      <c r="I377" s="80"/>
      <c r="J377" s="78">
        <f t="shared" si="83"/>
        <v>0.61</v>
      </c>
      <c r="K377" s="71">
        <f t="shared" si="84"/>
        <v>91.5</v>
      </c>
    </row>
    <row r="378" spans="1:11" x14ac:dyDescent="0.2">
      <c r="A378" s="37" t="s">
        <v>84</v>
      </c>
      <c r="B378" s="11">
        <v>4</v>
      </c>
      <c r="C378" s="12" t="s">
        <v>121</v>
      </c>
      <c r="D378" s="82">
        <v>11.688800000000001</v>
      </c>
      <c r="E378" s="80">
        <f t="shared" si="82"/>
        <v>46.755200000000002</v>
      </c>
      <c r="F378" s="82">
        <v>61.6</v>
      </c>
      <c r="G378" s="80">
        <f t="shared" si="85"/>
        <v>246.4</v>
      </c>
      <c r="H378" s="82"/>
      <c r="I378" s="80"/>
      <c r="J378" s="78">
        <f t="shared" si="83"/>
        <v>11.688800000000001</v>
      </c>
      <c r="K378" s="71">
        <f t="shared" si="84"/>
        <v>46.755200000000002</v>
      </c>
    </row>
    <row r="379" spans="1:11" x14ac:dyDescent="0.2">
      <c r="A379" s="37" t="s">
        <v>79</v>
      </c>
      <c r="B379" s="11">
        <v>6</v>
      </c>
      <c r="C379" s="12" t="s">
        <v>121</v>
      </c>
      <c r="D379" s="82">
        <v>550.62</v>
      </c>
      <c r="E379" s="80">
        <f t="shared" si="82"/>
        <v>3303.7200000000003</v>
      </c>
      <c r="F379" s="82">
        <v>87.31</v>
      </c>
      <c r="G379" s="80">
        <f t="shared" si="85"/>
        <v>523.86</v>
      </c>
      <c r="H379" s="82">
        <v>68.599999999999994</v>
      </c>
      <c r="I379" s="80">
        <f t="shared" ref="I379:I384" si="86">PRODUCT(H379,B379)</f>
        <v>411.59999999999997</v>
      </c>
      <c r="J379" s="78">
        <f t="shared" si="83"/>
        <v>68.599999999999994</v>
      </c>
      <c r="K379" s="71">
        <f t="shared" si="84"/>
        <v>411.59999999999997</v>
      </c>
    </row>
    <row r="380" spans="1:11" x14ac:dyDescent="0.2">
      <c r="A380" s="40" t="s">
        <v>347</v>
      </c>
      <c r="B380" s="11">
        <v>4</v>
      </c>
      <c r="C380" s="12" t="s">
        <v>121</v>
      </c>
      <c r="D380" s="82">
        <v>124.547</v>
      </c>
      <c r="E380" s="80">
        <f t="shared" si="82"/>
        <v>498.18799999999999</v>
      </c>
      <c r="F380" s="82">
        <v>134.19999999999999</v>
      </c>
      <c r="G380" s="80">
        <f t="shared" si="85"/>
        <v>536.79999999999995</v>
      </c>
      <c r="H380" s="82">
        <v>76.649999999999991</v>
      </c>
      <c r="I380" s="80">
        <f t="shared" si="86"/>
        <v>306.59999999999997</v>
      </c>
      <c r="J380" s="78">
        <f t="shared" si="83"/>
        <v>76.649999999999991</v>
      </c>
      <c r="K380" s="71">
        <f t="shared" si="84"/>
        <v>306.59999999999997</v>
      </c>
    </row>
    <row r="381" spans="1:11" x14ac:dyDescent="0.2">
      <c r="A381" s="37" t="s">
        <v>349</v>
      </c>
      <c r="B381" s="11">
        <v>3500</v>
      </c>
      <c r="C381" s="12" t="s">
        <v>346</v>
      </c>
      <c r="D381" s="82">
        <v>0.23100000000000001</v>
      </c>
      <c r="E381" s="80">
        <f t="shared" si="82"/>
        <v>808.5</v>
      </c>
      <c r="F381" s="82">
        <v>0.51700000000000002</v>
      </c>
      <c r="G381" s="80">
        <f t="shared" si="85"/>
        <v>1809.5</v>
      </c>
      <c r="H381" s="82">
        <v>0.13929999999999998</v>
      </c>
      <c r="I381" s="80">
        <f t="shared" si="86"/>
        <v>487.54999999999995</v>
      </c>
      <c r="J381" s="78">
        <f t="shared" si="83"/>
        <v>0.13929999999999998</v>
      </c>
      <c r="K381" s="71">
        <f t="shared" si="84"/>
        <v>487.54999999999995</v>
      </c>
    </row>
    <row r="382" spans="1:11" x14ac:dyDescent="0.2">
      <c r="A382" s="37" t="s">
        <v>350</v>
      </c>
      <c r="B382" s="11">
        <v>6</v>
      </c>
      <c r="C382" s="12" t="s">
        <v>121</v>
      </c>
      <c r="D382" s="82">
        <v>186.29999999999998</v>
      </c>
      <c r="E382" s="80">
        <f t="shared" si="82"/>
        <v>1117.8</v>
      </c>
      <c r="F382" s="82"/>
      <c r="G382" s="80"/>
      <c r="H382" s="82">
        <v>86.1</v>
      </c>
      <c r="I382" s="80">
        <f t="shared" si="86"/>
        <v>516.59999999999991</v>
      </c>
      <c r="J382" s="78">
        <f t="shared" si="83"/>
        <v>86.1</v>
      </c>
      <c r="K382" s="71">
        <f t="shared" si="84"/>
        <v>516.59999999999991</v>
      </c>
    </row>
    <row r="383" spans="1:11" x14ac:dyDescent="0.2">
      <c r="A383" s="38" t="s">
        <v>707</v>
      </c>
      <c r="B383" s="11">
        <v>150</v>
      </c>
      <c r="C383" s="12" t="s">
        <v>353</v>
      </c>
      <c r="D383" s="82">
        <v>1.1652500000000001</v>
      </c>
      <c r="E383" s="80">
        <f t="shared" si="82"/>
        <v>174.78750000000002</v>
      </c>
      <c r="F383" s="82">
        <v>1.4026000000000001</v>
      </c>
      <c r="G383" s="80">
        <f t="shared" ref="G383:G392" si="87">PRODUCT(F383,B383)</f>
        <v>210.39000000000001</v>
      </c>
      <c r="H383" s="82">
        <v>3.7280000000000002</v>
      </c>
      <c r="I383" s="80">
        <f t="shared" si="86"/>
        <v>559.20000000000005</v>
      </c>
      <c r="J383" s="78">
        <f t="shared" si="83"/>
        <v>1.1652500000000001</v>
      </c>
      <c r="K383" s="71">
        <f t="shared" si="84"/>
        <v>174.78750000000002</v>
      </c>
    </row>
    <row r="384" spans="1:11" x14ac:dyDescent="0.2">
      <c r="A384" s="38" t="s">
        <v>354</v>
      </c>
      <c r="B384" s="11">
        <v>4000</v>
      </c>
      <c r="C384" s="12" t="s">
        <v>352</v>
      </c>
      <c r="D384" s="82">
        <v>1.1439999999999999</v>
      </c>
      <c r="E384" s="80">
        <f t="shared" si="82"/>
        <v>4576</v>
      </c>
      <c r="F384" s="82">
        <v>2.91</v>
      </c>
      <c r="G384" s="80">
        <f t="shared" si="87"/>
        <v>11640</v>
      </c>
      <c r="H384" s="82">
        <v>5.3096666666666659</v>
      </c>
      <c r="I384" s="80">
        <f t="shared" si="86"/>
        <v>21238.666666666664</v>
      </c>
      <c r="J384" s="78">
        <f t="shared" si="83"/>
        <v>1.1439999999999999</v>
      </c>
      <c r="K384" s="71">
        <f t="shared" si="84"/>
        <v>4576</v>
      </c>
    </row>
    <row r="385" spans="1:11" x14ac:dyDescent="0.2">
      <c r="A385" s="38" t="s">
        <v>430</v>
      </c>
      <c r="B385" s="11">
        <v>3000</v>
      </c>
      <c r="C385" s="12" t="s">
        <v>346</v>
      </c>
      <c r="D385" s="82">
        <v>0.6127123333333333</v>
      </c>
      <c r="E385" s="80">
        <f t="shared" si="82"/>
        <v>1838.1369999999999</v>
      </c>
      <c r="F385" s="82">
        <v>0.38300000000000001</v>
      </c>
      <c r="G385" s="80">
        <f t="shared" si="87"/>
        <v>1149</v>
      </c>
      <c r="H385" s="82"/>
      <c r="I385" s="80"/>
      <c r="J385" s="78">
        <f t="shared" si="83"/>
        <v>0.38300000000000001</v>
      </c>
      <c r="K385" s="71">
        <f t="shared" si="84"/>
        <v>1149</v>
      </c>
    </row>
    <row r="386" spans="1:11" x14ac:dyDescent="0.2">
      <c r="A386" s="38" t="s">
        <v>422</v>
      </c>
      <c r="B386" s="11">
        <v>9</v>
      </c>
      <c r="C386" s="12" t="s">
        <v>146</v>
      </c>
      <c r="D386" s="82">
        <v>221.2</v>
      </c>
      <c r="E386" s="80">
        <f t="shared" si="82"/>
        <v>1990.8</v>
      </c>
      <c r="F386" s="82">
        <v>337.15</v>
      </c>
      <c r="G386" s="80">
        <f t="shared" si="87"/>
        <v>3034.35</v>
      </c>
      <c r="H386" s="82">
        <v>129.76999999999998</v>
      </c>
      <c r="I386" s="80">
        <f>PRODUCT(H386,B386)</f>
        <v>1167.9299999999998</v>
      </c>
      <c r="J386" s="78">
        <f t="shared" si="83"/>
        <v>129.76999999999998</v>
      </c>
      <c r="K386" s="71">
        <f t="shared" si="84"/>
        <v>1167.9299999999998</v>
      </c>
    </row>
    <row r="387" spans="1:11" x14ac:dyDescent="0.2">
      <c r="A387" s="38" t="s">
        <v>413</v>
      </c>
      <c r="B387" s="11">
        <v>60000</v>
      </c>
      <c r="C387" s="12" t="s">
        <v>346</v>
      </c>
      <c r="D387" s="82">
        <v>5.5282500000000002E-3</v>
      </c>
      <c r="E387" s="80">
        <f t="shared" si="82"/>
        <v>331.69499999999999</v>
      </c>
      <c r="F387" s="82">
        <v>4.6699999999999997E-3</v>
      </c>
      <c r="G387" s="80">
        <f t="shared" si="87"/>
        <v>280.2</v>
      </c>
      <c r="H387" s="82">
        <v>1.0702349999999999E-2</v>
      </c>
      <c r="I387" s="80">
        <f>PRODUCT(H387,B387)</f>
        <v>642.14099999999996</v>
      </c>
      <c r="J387" s="78">
        <f t="shared" si="83"/>
        <v>4.6699999999999997E-3</v>
      </c>
      <c r="K387" s="71">
        <f t="shared" si="84"/>
        <v>280.2</v>
      </c>
    </row>
    <row r="388" spans="1:11" x14ac:dyDescent="0.2">
      <c r="A388" s="38" t="s">
        <v>419</v>
      </c>
      <c r="B388" s="11">
        <v>6000</v>
      </c>
      <c r="C388" s="12" t="s">
        <v>423</v>
      </c>
      <c r="D388" s="82">
        <v>1.98</v>
      </c>
      <c r="E388" s="80">
        <f t="shared" si="82"/>
        <v>11880</v>
      </c>
      <c r="F388" s="82">
        <v>2.91</v>
      </c>
      <c r="G388" s="80">
        <f t="shared" si="87"/>
        <v>17460</v>
      </c>
      <c r="H388" s="82"/>
      <c r="I388" s="80"/>
      <c r="J388" s="78">
        <f t="shared" si="83"/>
        <v>1.98</v>
      </c>
      <c r="K388" s="71">
        <f t="shared" si="84"/>
        <v>11880</v>
      </c>
    </row>
    <row r="389" spans="1:11" x14ac:dyDescent="0.2">
      <c r="A389" s="38" t="s">
        <v>437</v>
      </c>
      <c r="B389" s="11">
        <v>60</v>
      </c>
      <c r="C389" s="19" t="s">
        <v>121</v>
      </c>
      <c r="D389" s="82">
        <v>50.737499999999997</v>
      </c>
      <c r="E389" s="80">
        <f t="shared" si="82"/>
        <v>3044.25</v>
      </c>
      <c r="F389" s="82">
        <v>36.666600000000003</v>
      </c>
      <c r="G389" s="80">
        <f t="shared" si="87"/>
        <v>2199.9960000000001</v>
      </c>
      <c r="H389" s="82">
        <v>103.7</v>
      </c>
      <c r="I389" s="80">
        <f>PRODUCT(H389,B389)</f>
        <v>6222</v>
      </c>
      <c r="J389" s="78">
        <f t="shared" si="83"/>
        <v>36.666600000000003</v>
      </c>
      <c r="K389" s="71">
        <f t="shared" si="84"/>
        <v>2199.9960000000001</v>
      </c>
    </row>
    <row r="390" spans="1:11" x14ac:dyDescent="0.2">
      <c r="A390" s="38" t="s">
        <v>443</v>
      </c>
      <c r="B390" s="11">
        <v>70</v>
      </c>
      <c r="C390" s="19" t="s">
        <v>121</v>
      </c>
      <c r="D390" s="82">
        <v>43.68</v>
      </c>
      <c r="E390" s="80">
        <f t="shared" si="82"/>
        <v>3057.6</v>
      </c>
      <c r="F390" s="82">
        <v>26.7666</v>
      </c>
      <c r="G390" s="80">
        <f t="shared" si="87"/>
        <v>1873.662</v>
      </c>
      <c r="H390" s="82"/>
      <c r="I390" s="80"/>
      <c r="J390" s="78">
        <f t="shared" si="83"/>
        <v>26.7666</v>
      </c>
      <c r="K390" s="71">
        <f t="shared" si="84"/>
        <v>1873.662</v>
      </c>
    </row>
    <row r="391" spans="1:11" x14ac:dyDescent="0.2">
      <c r="A391" s="38" t="s">
        <v>414</v>
      </c>
      <c r="B391" s="11">
        <v>150</v>
      </c>
      <c r="C391" s="12" t="s">
        <v>423</v>
      </c>
      <c r="D391" s="82">
        <v>1.7775000000000001</v>
      </c>
      <c r="E391" s="80">
        <f t="shared" si="82"/>
        <v>266.625</v>
      </c>
      <c r="F391" s="82">
        <v>2.387</v>
      </c>
      <c r="G391" s="80">
        <f t="shared" si="87"/>
        <v>358.05</v>
      </c>
      <c r="H391" s="82"/>
      <c r="I391" s="80"/>
      <c r="J391" s="78">
        <f t="shared" si="83"/>
        <v>1.7775000000000001</v>
      </c>
      <c r="K391" s="71">
        <f t="shared" si="84"/>
        <v>266.625</v>
      </c>
    </row>
    <row r="392" spans="1:11" x14ac:dyDescent="0.2">
      <c r="A392" s="38" t="s">
        <v>536</v>
      </c>
      <c r="B392" s="11">
        <v>40</v>
      </c>
      <c r="C392" s="18" t="s">
        <v>121</v>
      </c>
      <c r="D392" s="82">
        <v>88.8</v>
      </c>
      <c r="E392" s="80">
        <f t="shared" si="82"/>
        <v>3552</v>
      </c>
      <c r="F392" s="82">
        <v>41.03</v>
      </c>
      <c r="G392" s="80">
        <f t="shared" si="87"/>
        <v>1641.2</v>
      </c>
      <c r="H392" s="82">
        <v>79.899999999999991</v>
      </c>
      <c r="I392" s="80">
        <f>PRODUCT(H392,B392)</f>
        <v>3195.9999999999995</v>
      </c>
      <c r="J392" s="78">
        <f t="shared" si="83"/>
        <v>41.03</v>
      </c>
      <c r="K392" s="71">
        <f t="shared" si="84"/>
        <v>1641.2</v>
      </c>
    </row>
    <row r="393" spans="1:11" x14ac:dyDescent="0.2">
      <c r="A393" s="41" t="s">
        <v>38</v>
      </c>
      <c r="B393" s="11">
        <v>2</v>
      </c>
      <c r="C393" s="12" t="s">
        <v>146</v>
      </c>
      <c r="D393" s="82">
        <v>180.12</v>
      </c>
      <c r="E393" s="80">
        <f t="shared" si="82"/>
        <v>360.24</v>
      </c>
      <c r="F393" s="82"/>
      <c r="G393" s="80"/>
      <c r="H393" s="82"/>
      <c r="I393" s="80"/>
      <c r="J393" s="78">
        <f t="shared" si="83"/>
        <v>180.12</v>
      </c>
      <c r="K393" s="71">
        <f t="shared" si="84"/>
        <v>360.24</v>
      </c>
    </row>
    <row r="394" spans="1:11" x14ac:dyDescent="0.2">
      <c r="A394" s="41" t="s">
        <v>641</v>
      </c>
      <c r="B394" s="11">
        <v>150</v>
      </c>
      <c r="C394" s="12" t="s">
        <v>423</v>
      </c>
      <c r="D394" s="82">
        <v>3.6024000000000003</v>
      </c>
      <c r="E394" s="80">
        <f t="shared" si="82"/>
        <v>540.36</v>
      </c>
      <c r="F394" s="82"/>
      <c r="G394" s="80"/>
      <c r="H394" s="82"/>
      <c r="I394" s="80"/>
      <c r="J394" s="78">
        <f t="shared" si="83"/>
        <v>3.6024000000000003</v>
      </c>
      <c r="K394" s="71">
        <f t="shared" si="84"/>
        <v>540.36</v>
      </c>
    </row>
    <row r="395" spans="1:11" x14ac:dyDescent="0.2">
      <c r="A395" s="41" t="s">
        <v>640</v>
      </c>
      <c r="B395" s="11">
        <v>80</v>
      </c>
      <c r="C395" s="12" t="s">
        <v>353</v>
      </c>
      <c r="D395" s="82">
        <v>9.5456000000000003</v>
      </c>
      <c r="E395" s="80">
        <f t="shared" si="82"/>
        <v>763.64800000000002</v>
      </c>
      <c r="F395" s="82"/>
      <c r="G395" s="80"/>
      <c r="H395" s="82"/>
      <c r="I395" s="80"/>
      <c r="J395" s="78">
        <f t="shared" si="83"/>
        <v>9.5456000000000003</v>
      </c>
      <c r="K395" s="71">
        <f t="shared" si="84"/>
        <v>763.64800000000002</v>
      </c>
    </row>
    <row r="396" spans="1:11" x14ac:dyDescent="0.2">
      <c r="A396" s="42" t="s">
        <v>642</v>
      </c>
      <c r="B396" s="11">
        <v>10</v>
      </c>
      <c r="C396" s="12" t="s">
        <v>390</v>
      </c>
      <c r="D396" s="82">
        <v>308.75</v>
      </c>
      <c r="E396" s="80">
        <f t="shared" si="82"/>
        <v>3087.5</v>
      </c>
      <c r="F396" s="82"/>
      <c r="G396" s="80"/>
      <c r="H396" s="82"/>
      <c r="I396" s="80"/>
      <c r="J396" s="78">
        <f t="shared" si="83"/>
        <v>308.75</v>
      </c>
      <c r="K396" s="71">
        <f t="shared" si="84"/>
        <v>3087.5</v>
      </c>
    </row>
    <row r="397" spans="1:11" x14ac:dyDescent="0.2">
      <c r="A397" s="42" t="s">
        <v>643</v>
      </c>
      <c r="B397" s="11">
        <v>10</v>
      </c>
      <c r="C397" s="18" t="s">
        <v>390</v>
      </c>
      <c r="D397" s="82">
        <v>308.75</v>
      </c>
      <c r="E397" s="80">
        <f t="shared" si="82"/>
        <v>3087.5</v>
      </c>
      <c r="F397" s="82"/>
      <c r="G397" s="80"/>
      <c r="H397" s="82"/>
      <c r="I397" s="80"/>
      <c r="J397" s="78">
        <f t="shared" si="83"/>
        <v>308.75</v>
      </c>
      <c r="K397" s="71">
        <f t="shared" si="84"/>
        <v>3087.5</v>
      </c>
    </row>
    <row r="398" spans="1:11" x14ac:dyDescent="0.2">
      <c r="A398" s="41" t="s">
        <v>644</v>
      </c>
      <c r="B398" s="11">
        <v>60</v>
      </c>
      <c r="C398" s="19" t="s">
        <v>353</v>
      </c>
      <c r="D398" s="82">
        <v>9.6524999999999999</v>
      </c>
      <c r="E398" s="80">
        <f t="shared" si="82"/>
        <v>579.15</v>
      </c>
      <c r="F398" s="82">
        <v>4.0540000000000003</v>
      </c>
      <c r="G398" s="80">
        <f>PRODUCT(F398,B398)</f>
        <v>243.24</v>
      </c>
      <c r="H398" s="82"/>
      <c r="I398" s="80"/>
      <c r="J398" s="78">
        <f t="shared" si="83"/>
        <v>4.0540000000000003</v>
      </c>
      <c r="K398" s="71">
        <f t="shared" si="84"/>
        <v>243.24</v>
      </c>
    </row>
    <row r="399" spans="1:11" x14ac:dyDescent="0.2">
      <c r="A399" s="38" t="s">
        <v>529</v>
      </c>
      <c r="B399" s="11">
        <v>2</v>
      </c>
      <c r="C399" s="12" t="s">
        <v>146</v>
      </c>
      <c r="D399" s="82">
        <v>2354.1999999999998</v>
      </c>
      <c r="E399" s="80">
        <f t="shared" si="82"/>
        <v>4708.3999999999996</v>
      </c>
      <c r="F399" s="82">
        <v>155.93</v>
      </c>
      <c r="G399" s="80">
        <f>PRODUCT(F399,B399)</f>
        <v>311.86</v>
      </c>
      <c r="H399" s="82">
        <v>156.79999999999998</v>
      </c>
      <c r="I399" s="80">
        <f>PRODUCT(H399,B399)</f>
        <v>313.59999999999997</v>
      </c>
      <c r="J399" s="78">
        <f t="shared" si="83"/>
        <v>155.93</v>
      </c>
      <c r="K399" s="71">
        <f t="shared" si="84"/>
        <v>311.86</v>
      </c>
    </row>
    <row r="400" spans="1:11" x14ac:dyDescent="0.2">
      <c r="A400" s="37" t="s">
        <v>417</v>
      </c>
      <c r="B400" s="11">
        <v>2</v>
      </c>
      <c r="C400" s="43" t="s">
        <v>146</v>
      </c>
      <c r="D400" s="82">
        <v>4.9399999999999995</v>
      </c>
      <c r="E400" s="80">
        <f t="shared" si="82"/>
        <v>9.879999999999999</v>
      </c>
      <c r="F400" s="82"/>
      <c r="G400" s="80"/>
      <c r="H400" s="82">
        <v>301.10000000000002</v>
      </c>
      <c r="I400" s="80">
        <f>PRODUCT(H400,B400)</f>
        <v>602.20000000000005</v>
      </c>
      <c r="J400" s="78">
        <f t="shared" si="83"/>
        <v>4.9399999999999995</v>
      </c>
      <c r="K400" s="71">
        <f t="shared" si="84"/>
        <v>9.879999999999999</v>
      </c>
    </row>
    <row r="401" spans="1:11" x14ac:dyDescent="0.2">
      <c r="A401" s="38" t="s">
        <v>553</v>
      </c>
      <c r="B401" s="11">
        <v>750</v>
      </c>
      <c r="C401" s="19" t="s">
        <v>121</v>
      </c>
      <c r="D401" s="82">
        <v>0.14624999999999999</v>
      </c>
      <c r="E401" s="80">
        <f t="shared" si="82"/>
        <v>109.6875</v>
      </c>
      <c r="F401" s="82">
        <v>8.5699999999999998E-2</v>
      </c>
      <c r="G401" s="80">
        <f>PRODUCT(F401,B401)</f>
        <v>64.275000000000006</v>
      </c>
      <c r="H401" s="82">
        <v>0.49299999999999999</v>
      </c>
      <c r="I401" s="80">
        <f>PRODUCT(H401,B401)</f>
        <v>369.75</v>
      </c>
      <c r="J401" s="78">
        <f t="shared" si="83"/>
        <v>8.5699999999999998E-2</v>
      </c>
      <c r="K401" s="71">
        <f t="shared" si="84"/>
        <v>64.275000000000006</v>
      </c>
    </row>
    <row r="402" spans="1:11" x14ac:dyDescent="0.2">
      <c r="A402" s="39" t="s">
        <v>418</v>
      </c>
      <c r="B402" s="11">
        <v>0.08</v>
      </c>
      <c r="C402" s="19" t="s">
        <v>122</v>
      </c>
      <c r="D402" s="82">
        <v>8213.3333333333339</v>
      </c>
      <c r="E402" s="80">
        <f t="shared" si="82"/>
        <v>657.06666666666672</v>
      </c>
      <c r="F402" s="82"/>
      <c r="G402" s="80"/>
      <c r="H402" s="82"/>
      <c r="I402" s="80"/>
      <c r="J402" s="78">
        <f t="shared" si="83"/>
        <v>657.06666666666672</v>
      </c>
      <c r="K402" s="71">
        <f>J402</f>
        <v>657.06666666666672</v>
      </c>
    </row>
    <row r="403" spans="1:11" x14ac:dyDescent="0.2">
      <c r="A403" s="38" t="s">
        <v>415</v>
      </c>
      <c r="B403" s="11">
        <v>4</v>
      </c>
      <c r="C403" s="12" t="s">
        <v>146</v>
      </c>
      <c r="D403" s="82">
        <v>60.884999999999998</v>
      </c>
      <c r="E403" s="80">
        <f t="shared" si="82"/>
        <v>243.54</v>
      </c>
      <c r="F403" s="82">
        <v>103.4</v>
      </c>
      <c r="G403" s="80">
        <f>PRODUCT(F403,B403)</f>
        <v>413.6</v>
      </c>
      <c r="H403" s="82">
        <v>93.8</v>
      </c>
      <c r="I403" s="80">
        <f>PRODUCT(H403,B403)</f>
        <v>375.2</v>
      </c>
      <c r="J403" s="78">
        <f t="shared" si="83"/>
        <v>60.884999999999998</v>
      </c>
      <c r="K403" s="71">
        <f t="shared" si="84"/>
        <v>243.54</v>
      </c>
    </row>
    <row r="404" spans="1:11" x14ac:dyDescent="0.2">
      <c r="A404" s="37" t="s">
        <v>351</v>
      </c>
      <c r="B404" s="11">
        <v>750</v>
      </c>
      <c r="C404" s="12" t="s">
        <v>352</v>
      </c>
      <c r="D404" s="82">
        <v>0.57891999999999999</v>
      </c>
      <c r="E404" s="80">
        <f t="shared" ref="E404:E430" si="88">PRODUCT(D404,B404)</f>
        <v>434.19</v>
      </c>
      <c r="F404" s="82">
        <v>0.27829999999999999</v>
      </c>
      <c r="G404" s="80">
        <f>PRODUCT(F404,B404)</f>
        <v>208.72499999999999</v>
      </c>
      <c r="H404" s="82">
        <v>0.48719999999999997</v>
      </c>
      <c r="I404" s="80">
        <f>PRODUCT(H404,B404)</f>
        <v>365.4</v>
      </c>
      <c r="J404" s="78">
        <f t="shared" ref="J404:J435" si="89">MIN(D404:I404)</f>
        <v>0.27829999999999999</v>
      </c>
      <c r="K404" s="71">
        <f t="shared" ref="K404:K430" si="90">PRODUCT(J404,B404)</f>
        <v>208.72499999999999</v>
      </c>
    </row>
    <row r="405" spans="1:11" x14ac:dyDescent="0.2">
      <c r="A405" s="44" t="s">
        <v>31</v>
      </c>
      <c r="B405" s="11">
        <v>2</v>
      </c>
      <c r="C405" s="18" t="s">
        <v>392</v>
      </c>
      <c r="D405" s="82">
        <v>66.004999999999995</v>
      </c>
      <c r="E405" s="80">
        <f t="shared" si="88"/>
        <v>132.01</v>
      </c>
      <c r="F405" s="82">
        <v>79.75</v>
      </c>
      <c r="G405" s="80">
        <f>PRODUCT(F405,B405)</f>
        <v>159.5</v>
      </c>
      <c r="H405" s="82"/>
      <c r="I405" s="80"/>
      <c r="J405" s="78">
        <f t="shared" si="89"/>
        <v>66.004999999999995</v>
      </c>
      <c r="K405" s="71">
        <f t="shared" si="90"/>
        <v>132.01</v>
      </c>
    </row>
    <row r="406" spans="1:11" x14ac:dyDescent="0.2">
      <c r="A406" s="38" t="s">
        <v>421</v>
      </c>
      <c r="B406" s="11">
        <v>400</v>
      </c>
      <c r="C406" s="12" t="s">
        <v>352</v>
      </c>
      <c r="D406" s="82">
        <v>0.25839999999999996</v>
      </c>
      <c r="E406" s="80">
        <f t="shared" si="88"/>
        <v>103.35999999999999</v>
      </c>
      <c r="F406" s="82"/>
      <c r="G406" s="80"/>
      <c r="H406" s="82"/>
      <c r="I406" s="80"/>
      <c r="J406" s="78">
        <f t="shared" si="89"/>
        <v>0.25839999999999996</v>
      </c>
      <c r="K406" s="71">
        <f t="shared" si="90"/>
        <v>103.35999999999999</v>
      </c>
    </row>
    <row r="407" spans="1:11" x14ac:dyDescent="0.2">
      <c r="A407" s="37" t="s">
        <v>513</v>
      </c>
      <c r="B407" s="11">
        <v>75</v>
      </c>
      <c r="C407" s="12" t="s">
        <v>353</v>
      </c>
      <c r="D407" s="82">
        <v>13.776</v>
      </c>
      <c r="E407" s="80">
        <f t="shared" si="88"/>
        <v>1033.2</v>
      </c>
      <c r="F407" s="82">
        <v>11.308</v>
      </c>
      <c r="G407" s="80">
        <f t="shared" ref="G407:G417" si="91">PRODUCT(F407,B407)</f>
        <v>848.1</v>
      </c>
      <c r="H407" s="82">
        <v>19.389999999999997</v>
      </c>
      <c r="I407" s="80">
        <f>PRODUCT(H407,B407)</f>
        <v>1454.2499999999998</v>
      </c>
      <c r="J407" s="78">
        <f t="shared" si="89"/>
        <v>11.308</v>
      </c>
      <c r="K407" s="71">
        <f t="shared" si="90"/>
        <v>848.1</v>
      </c>
    </row>
    <row r="408" spans="1:11" x14ac:dyDescent="0.2">
      <c r="A408" s="37" t="s">
        <v>512</v>
      </c>
      <c r="B408" s="11">
        <v>200</v>
      </c>
      <c r="C408" s="12" t="s">
        <v>353</v>
      </c>
      <c r="D408" s="82">
        <v>5.4984000000000002</v>
      </c>
      <c r="E408" s="80">
        <f t="shared" si="88"/>
        <v>1099.68</v>
      </c>
      <c r="F408" s="82">
        <v>5.5111999999999997</v>
      </c>
      <c r="G408" s="80">
        <f t="shared" si="91"/>
        <v>1102.24</v>
      </c>
      <c r="H408" s="82">
        <v>8.5399999999999991</v>
      </c>
      <c r="I408" s="80">
        <f>PRODUCT(H408,B408)</f>
        <v>1707.9999999999998</v>
      </c>
      <c r="J408" s="78">
        <f t="shared" si="89"/>
        <v>5.4984000000000002</v>
      </c>
      <c r="K408" s="71">
        <f t="shared" si="90"/>
        <v>1099.68</v>
      </c>
    </row>
    <row r="409" spans="1:11" x14ac:dyDescent="0.2">
      <c r="A409" s="37" t="s">
        <v>514</v>
      </c>
      <c r="B409" s="11">
        <v>600</v>
      </c>
      <c r="C409" s="12" t="s">
        <v>353</v>
      </c>
      <c r="D409" s="82">
        <v>0.99629999999999996</v>
      </c>
      <c r="E409" s="80">
        <f t="shared" si="88"/>
        <v>597.78</v>
      </c>
      <c r="F409" s="82">
        <v>1.1220000000000001</v>
      </c>
      <c r="G409" s="80">
        <f t="shared" si="91"/>
        <v>673.2</v>
      </c>
      <c r="H409" s="82">
        <v>1.3159999999999998</v>
      </c>
      <c r="I409" s="80">
        <f>PRODUCT(H409,B409)</f>
        <v>789.59999999999991</v>
      </c>
      <c r="J409" s="78">
        <f t="shared" si="89"/>
        <v>0.99629999999999996</v>
      </c>
      <c r="K409" s="71">
        <f t="shared" si="90"/>
        <v>597.78</v>
      </c>
    </row>
    <row r="410" spans="1:11" x14ac:dyDescent="0.2">
      <c r="A410" s="38" t="s">
        <v>596</v>
      </c>
      <c r="B410" s="11">
        <v>2</v>
      </c>
      <c r="C410" s="18" t="s">
        <v>390</v>
      </c>
      <c r="D410" s="82">
        <v>51.9375</v>
      </c>
      <c r="E410" s="80">
        <f t="shared" si="88"/>
        <v>103.875</v>
      </c>
      <c r="F410" s="82">
        <v>50.93</v>
      </c>
      <c r="G410" s="80">
        <f t="shared" si="91"/>
        <v>101.86</v>
      </c>
      <c r="H410" s="82"/>
      <c r="I410" s="80"/>
      <c r="J410" s="78">
        <f t="shared" si="89"/>
        <v>50.93</v>
      </c>
      <c r="K410" s="71">
        <f t="shared" si="90"/>
        <v>101.86</v>
      </c>
    </row>
    <row r="411" spans="1:11" x14ac:dyDescent="0.2">
      <c r="A411" s="38" t="s">
        <v>431</v>
      </c>
      <c r="B411" s="11">
        <v>75</v>
      </c>
      <c r="C411" s="12" t="s">
        <v>423</v>
      </c>
      <c r="D411" s="82">
        <v>16.981066666666671</v>
      </c>
      <c r="E411" s="80">
        <f t="shared" si="88"/>
        <v>1273.5800000000004</v>
      </c>
      <c r="F411" s="82">
        <v>1.2203999999999999</v>
      </c>
      <c r="G411" s="80">
        <f t="shared" si="91"/>
        <v>91.53</v>
      </c>
      <c r="H411" s="82"/>
      <c r="I411" s="80"/>
      <c r="J411" s="78">
        <f t="shared" si="89"/>
        <v>1.2203999999999999</v>
      </c>
      <c r="K411" s="71">
        <f t="shared" si="90"/>
        <v>91.53</v>
      </c>
    </row>
    <row r="412" spans="1:11" x14ac:dyDescent="0.2">
      <c r="A412" s="38" t="s">
        <v>426</v>
      </c>
      <c r="B412" s="11">
        <v>10000</v>
      </c>
      <c r="C412" s="19" t="s">
        <v>346</v>
      </c>
      <c r="D412" s="82">
        <v>3.3107879999999999E-2</v>
      </c>
      <c r="E412" s="80">
        <f t="shared" si="88"/>
        <v>331.0788</v>
      </c>
      <c r="F412" s="82">
        <v>2.5850000000000001E-2</v>
      </c>
      <c r="G412" s="80">
        <f t="shared" si="91"/>
        <v>258.5</v>
      </c>
      <c r="H412" s="82">
        <v>0.212313</v>
      </c>
      <c r="I412" s="80">
        <f>PRODUCT(H412,B412)</f>
        <v>2123.13</v>
      </c>
      <c r="J412" s="78">
        <f t="shared" si="89"/>
        <v>2.5850000000000001E-2</v>
      </c>
      <c r="K412" s="71">
        <f t="shared" si="90"/>
        <v>258.5</v>
      </c>
    </row>
    <row r="413" spans="1:11" x14ac:dyDescent="0.2">
      <c r="A413" s="44" t="s">
        <v>695</v>
      </c>
      <c r="B413" s="11">
        <v>30000</v>
      </c>
      <c r="C413" s="12" t="s">
        <v>346</v>
      </c>
      <c r="D413" s="82">
        <v>3.334695E-2</v>
      </c>
      <c r="E413" s="80">
        <f t="shared" si="88"/>
        <v>1000.4085</v>
      </c>
      <c r="F413" s="82">
        <v>9.3500000000000007E-3</v>
      </c>
      <c r="G413" s="80">
        <f t="shared" si="91"/>
        <v>280.5</v>
      </c>
      <c r="H413" s="82"/>
      <c r="I413" s="80"/>
      <c r="J413" s="78">
        <f t="shared" si="89"/>
        <v>9.3500000000000007E-3</v>
      </c>
      <c r="K413" s="71">
        <f t="shared" si="90"/>
        <v>280.5</v>
      </c>
    </row>
    <row r="414" spans="1:11" x14ac:dyDescent="0.2">
      <c r="A414" s="39" t="s">
        <v>428</v>
      </c>
      <c r="B414" s="11">
        <v>4500</v>
      </c>
      <c r="C414" s="19" t="s">
        <v>346</v>
      </c>
      <c r="D414" s="82">
        <v>5.4805E-2</v>
      </c>
      <c r="E414" s="80">
        <f t="shared" si="88"/>
        <v>246.6225</v>
      </c>
      <c r="F414" s="82">
        <v>0.14108000000000001</v>
      </c>
      <c r="G414" s="80">
        <f t="shared" si="91"/>
        <v>634.86</v>
      </c>
      <c r="H414" s="82"/>
      <c r="I414" s="80"/>
      <c r="J414" s="78">
        <f t="shared" si="89"/>
        <v>5.4805E-2</v>
      </c>
      <c r="K414" s="71">
        <f t="shared" si="90"/>
        <v>246.6225</v>
      </c>
    </row>
    <row r="415" spans="1:11" x14ac:dyDescent="0.2">
      <c r="A415" s="38" t="s">
        <v>438</v>
      </c>
      <c r="B415" s="11">
        <v>400</v>
      </c>
      <c r="C415" s="12" t="s">
        <v>423</v>
      </c>
      <c r="D415" s="82">
        <v>1.3880000000000001</v>
      </c>
      <c r="E415" s="80">
        <f t="shared" si="88"/>
        <v>555.20000000000005</v>
      </c>
      <c r="F415" s="82">
        <v>7.2736999999999998</v>
      </c>
      <c r="G415" s="80">
        <f t="shared" si="91"/>
        <v>2909.48</v>
      </c>
      <c r="H415" s="82"/>
      <c r="I415" s="80"/>
      <c r="J415" s="78">
        <f t="shared" si="89"/>
        <v>1.3880000000000001</v>
      </c>
      <c r="K415" s="71">
        <f t="shared" si="90"/>
        <v>555.20000000000005</v>
      </c>
    </row>
    <row r="416" spans="1:11" x14ac:dyDescent="0.2">
      <c r="A416" s="38" t="s">
        <v>439</v>
      </c>
      <c r="B416" s="11">
        <v>600</v>
      </c>
      <c r="C416" s="6" t="s">
        <v>423</v>
      </c>
      <c r="D416" s="82">
        <v>1.83</v>
      </c>
      <c r="E416" s="80">
        <f t="shared" si="88"/>
        <v>1098</v>
      </c>
      <c r="F416" s="82">
        <v>3.6368</v>
      </c>
      <c r="G416" s="80">
        <f t="shared" si="91"/>
        <v>2182.08</v>
      </c>
      <c r="H416" s="82"/>
      <c r="I416" s="80"/>
      <c r="J416" s="78">
        <f t="shared" si="89"/>
        <v>1.83</v>
      </c>
      <c r="K416" s="71">
        <f t="shared" si="90"/>
        <v>1098</v>
      </c>
    </row>
    <row r="417" spans="1:11" x14ac:dyDescent="0.2">
      <c r="A417" s="39" t="s">
        <v>440</v>
      </c>
      <c r="B417" s="11">
        <v>45</v>
      </c>
      <c r="C417" s="19" t="s">
        <v>346</v>
      </c>
      <c r="D417" s="82">
        <v>3.3186666666666667</v>
      </c>
      <c r="E417" s="80">
        <f t="shared" si="88"/>
        <v>149.34</v>
      </c>
      <c r="F417" s="82">
        <v>6.1326599999999996</v>
      </c>
      <c r="G417" s="80">
        <f t="shared" si="91"/>
        <v>275.96969999999999</v>
      </c>
      <c r="H417" s="82">
        <v>0.424626</v>
      </c>
      <c r="I417" s="80">
        <f t="shared" ref="I417:I422" si="92">PRODUCT(H417,B417)</f>
        <v>19.108170000000001</v>
      </c>
      <c r="J417" s="78">
        <f t="shared" si="89"/>
        <v>0.424626</v>
      </c>
      <c r="K417" s="71">
        <f t="shared" si="90"/>
        <v>19.108170000000001</v>
      </c>
    </row>
    <row r="418" spans="1:11" x14ac:dyDescent="0.2">
      <c r="A418" s="38" t="s">
        <v>708</v>
      </c>
      <c r="B418" s="11">
        <v>50</v>
      </c>
      <c r="C418" s="12" t="s">
        <v>353</v>
      </c>
      <c r="D418" s="82">
        <v>6.2016</v>
      </c>
      <c r="E418" s="80">
        <f t="shared" si="88"/>
        <v>310.08</v>
      </c>
      <c r="F418" s="82"/>
      <c r="G418" s="80"/>
      <c r="H418" s="82">
        <v>8.16</v>
      </c>
      <c r="I418" s="80">
        <f t="shared" si="92"/>
        <v>408</v>
      </c>
      <c r="J418" s="78">
        <f t="shared" si="89"/>
        <v>6.2016</v>
      </c>
      <c r="K418" s="71">
        <f t="shared" si="90"/>
        <v>310.08</v>
      </c>
    </row>
    <row r="419" spans="1:11" x14ac:dyDescent="0.2">
      <c r="A419" s="38" t="s">
        <v>709</v>
      </c>
      <c r="B419" s="11">
        <v>75</v>
      </c>
      <c r="C419" s="12" t="s">
        <v>353</v>
      </c>
      <c r="D419" s="82">
        <v>6.2016</v>
      </c>
      <c r="E419" s="80">
        <f t="shared" si="88"/>
        <v>465.12</v>
      </c>
      <c r="F419" s="82"/>
      <c r="G419" s="80"/>
      <c r="H419" s="82">
        <v>3.04</v>
      </c>
      <c r="I419" s="80">
        <f t="shared" si="92"/>
        <v>228</v>
      </c>
      <c r="J419" s="78">
        <f t="shared" si="89"/>
        <v>3.04</v>
      </c>
      <c r="K419" s="71">
        <f t="shared" si="90"/>
        <v>228</v>
      </c>
    </row>
    <row r="420" spans="1:11" x14ac:dyDescent="0.2">
      <c r="A420" s="38" t="s">
        <v>574</v>
      </c>
      <c r="B420" s="11">
        <v>2</v>
      </c>
      <c r="C420" s="19" t="s">
        <v>146</v>
      </c>
      <c r="D420" s="82">
        <v>100.32</v>
      </c>
      <c r="E420" s="80">
        <f t="shared" si="88"/>
        <v>200.64</v>
      </c>
      <c r="F420" s="82">
        <v>237.88</v>
      </c>
      <c r="G420" s="80">
        <f>PRODUCT(F420,B420)</f>
        <v>475.76</v>
      </c>
      <c r="H420" s="82">
        <v>254.79999999999998</v>
      </c>
      <c r="I420" s="80">
        <f t="shared" si="92"/>
        <v>509.59999999999997</v>
      </c>
      <c r="J420" s="78">
        <f t="shared" si="89"/>
        <v>100.32</v>
      </c>
      <c r="K420" s="71">
        <f t="shared" si="90"/>
        <v>200.64</v>
      </c>
    </row>
    <row r="421" spans="1:11" x14ac:dyDescent="0.2">
      <c r="A421" s="37" t="s">
        <v>527</v>
      </c>
      <c r="B421" s="11">
        <v>40</v>
      </c>
      <c r="C421" s="19" t="s">
        <v>353</v>
      </c>
      <c r="D421" s="82">
        <v>4.9775999999999998</v>
      </c>
      <c r="E421" s="80">
        <f t="shared" si="88"/>
        <v>199.10399999999998</v>
      </c>
      <c r="F421" s="82">
        <v>8.1620000000000008</v>
      </c>
      <c r="G421" s="80">
        <f>PRODUCT(F421,B421)</f>
        <v>326.48</v>
      </c>
      <c r="H421" s="82">
        <v>3.8240000000000003</v>
      </c>
      <c r="I421" s="80">
        <f t="shared" si="92"/>
        <v>152.96</v>
      </c>
      <c r="J421" s="78">
        <f t="shared" si="89"/>
        <v>3.8240000000000003</v>
      </c>
      <c r="K421" s="71">
        <f t="shared" si="90"/>
        <v>152.96</v>
      </c>
    </row>
    <row r="422" spans="1:11" x14ac:dyDescent="0.2">
      <c r="A422" s="37" t="s">
        <v>637</v>
      </c>
      <c r="B422" s="11">
        <v>1800</v>
      </c>
      <c r="C422" s="12" t="s">
        <v>353</v>
      </c>
      <c r="D422" s="82">
        <v>2.1618400000000002</v>
      </c>
      <c r="E422" s="80">
        <f t="shared" si="88"/>
        <v>3891.3120000000004</v>
      </c>
      <c r="F422" s="82">
        <v>2.6583000000000001</v>
      </c>
      <c r="G422" s="80">
        <f>PRODUCT(F422,B422)</f>
        <v>4784.9400000000005</v>
      </c>
      <c r="H422" s="82">
        <v>3.7280000000000002</v>
      </c>
      <c r="I422" s="80">
        <f t="shared" si="92"/>
        <v>6710.4000000000005</v>
      </c>
      <c r="J422" s="78">
        <f t="shared" si="89"/>
        <v>2.1618400000000002</v>
      </c>
      <c r="K422" s="71">
        <f t="shared" si="90"/>
        <v>3891.3120000000004</v>
      </c>
    </row>
    <row r="423" spans="1:11" x14ac:dyDescent="0.2">
      <c r="A423" s="38" t="s">
        <v>424</v>
      </c>
      <c r="B423" s="11">
        <v>150</v>
      </c>
      <c r="C423" s="12" t="s">
        <v>121</v>
      </c>
      <c r="D423" s="82">
        <v>1.1288</v>
      </c>
      <c r="E423" s="80">
        <f t="shared" si="88"/>
        <v>169.32</v>
      </c>
      <c r="F423" s="82">
        <v>0.77</v>
      </c>
      <c r="G423" s="80">
        <f>PRODUCT(F423,B423)</f>
        <v>115.5</v>
      </c>
      <c r="H423" s="82"/>
      <c r="I423" s="80"/>
      <c r="J423" s="78">
        <f t="shared" si="89"/>
        <v>0.77</v>
      </c>
      <c r="K423" s="71">
        <f t="shared" si="90"/>
        <v>115.5</v>
      </c>
    </row>
    <row r="424" spans="1:11" x14ac:dyDescent="0.2">
      <c r="A424" s="38" t="s">
        <v>425</v>
      </c>
      <c r="B424" s="11">
        <v>0.3</v>
      </c>
      <c r="C424" s="18" t="s">
        <v>122</v>
      </c>
      <c r="D424" s="82">
        <v>3608.8399999999992</v>
      </c>
      <c r="E424" s="80">
        <f t="shared" si="88"/>
        <v>1082.6519999999998</v>
      </c>
      <c r="F424" s="82"/>
      <c r="G424" s="80"/>
      <c r="H424" s="82"/>
      <c r="I424" s="80"/>
      <c r="J424" s="78">
        <f t="shared" si="89"/>
        <v>1082.6519999999998</v>
      </c>
      <c r="K424" s="71">
        <f>J424</f>
        <v>1082.6519999999998</v>
      </c>
    </row>
    <row r="425" spans="1:11" x14ac:dyDescent="0.2">
      <c r="A425" s="38" t="s">
        <v>427</v>
      </c>
      <c r="B425" s="11">
        <v>3000</v>
      </c>
      <c r="C425" s="19" t="s">
        <v>121</v>
      </c>
      <c r="D425" s="82">
        <v>0.34227999999999997</v>
      </c>
      <c r="E425" s="80">
        <f t="shared" si="88"/>
        <v>1026.8399999999999</v>
      </c>
      <c r="F425" s="82">
        <v>0.17380000000000001</v>
      </c>
      <c r="G425" s="80">
        <f>PRODUCT(F425,B425)</f>
        <v>521.4</v>
      </c>
      <c r="H425" s="82"/>
      <c r="I425" s="80"/>
      <c r="J425" s="78">
        <f t="shared" si="89"/>
        <v>0.17380000000000001</v>
      </c>
      <c r="K425" s="71">
        <f t="shared" si="90"/>
        <v>521.4</v>
      </c>
    </row>
    <row r="426" spans="1:11" x14ac:dyDescent="0.2">
      <c r="A426" s="37" t="s">
        <v>420</v>
      </c>
      <c r="B426" s="11">
        <v>24</v>
      </c>
      <c r="C426" s="12" t="s">
        <v>121</v>
      </c>
      <c r="D426" s="82">
        <v>16.21405</v>
      </c>
      <c r="E426" s="80">
        <f t="shared" si="88"/>
        <v>389.13720000000001</v>
      </c>
      <c r="F426" s="82"/>
      <c r="G426" s="80"/>
      <c r="H426" s="82"/>
      <c r="I426" s="80"/>
      <c r="J426" s="78">
        <f t="shared" si="89"/>
        <v>16.21405</v>
      </c>
      <c r="K426" s="71">
        <f t="shared" si="90"/>
        <v>389.13720000000001</v>
      </c>
    </row>
    <row r="427" spans="1:11" x14ac:dyDescent="0.2">
      <c r="A427" s="38" t="s">
        <v>617</v>
      </c>
      <c r="B427" s="11">
        <v>245000</v>
      </c>
      <c r="C427" s="18" t="s">
        <v>346</v>
      </c>
      <c r="D427" s="82">
        <v>2.7730000000000001E-2</v>
      </c>
      <c r="E427" s="80">
        <f t="shared" si="88"/>
        <v>6793.85</v>
      </c>
      <c r="F427" s="82"/>
      <c r="G427" s="80"/>
      <c r="H427" s="82">
        <v>6.8667249999999997E-3</v>
      </c>
      <c r="I427" s="80">
        <f>PRODUCT(H427,B427)</f>
        <v>1682.3476249999999</v>
      </c>
      <c r="J427" s="78">
        <f t="shared" si="89"/>
        <v>6.8667249999999997E-3</v>
      </c>
      <c r="K427" s="71">
        <f t="shared" si="90"/>
        <v>1682.3476249999999</v>
      </c>
    </row>
    <row r="428" spans="1:11" x14ac:dyDescent="0.2">
      <c r="A428" s="38" t="s">
        <v>429</v>
      </c>
      <c r="B428" s="11">
        <v>1500</v>
      </c>
      <c r="C428" s="19" t="s">
        <v>346</v>
      </c>
      <c r="D428" s="82">
        <v>0.23100000000000001</v>
      </c>
      <c r="E428" s="80">
        <f t="shared" si="88"/>
        <v>346.5</v>
      </c>
      <c r="F428" s="82">
        <v>0.3256</v>
      </c>
      <c r="G428" s="80">
        <f>PRODUCT(F428,B428)</f>
        <v>488.4</v>
      </c>
      <c r="H428" s="82">
        <v>0.13929999999999998</v>
      </c>
      <c r="I428" s="80">
        <f>PRODUCT(H428,B428)</f>
        <v>208.94999999999996</v>
      </c>
      <c r="J428" s="78">
        <f t="shared" si="89"/>
        <v>0.13929999999999998</v>
      </c>
      <c r="K428" s="71">
        <f t="shared" si="90"/>
        <v>208.94999999999996</v>
      </c>
    </row>
    <row r="429" spans="1:11" x14ac:dyDescent="0.2">
      <c r="A429" s="38" t="s">
        <v>624</v>
      </c>
      <c r="B429" s="11">
        <v>50</v>
      </c>
      <c r="C429" s="18" t="s">
        <v>423</v>
      </c>
      <c r="D429" s="82">
        <v>10.251199999999999</v>
      </c>
      <c r="E429" s="80">
        <f t="shared" si="88"/>
        <v>512.55999999999995</v>
      </c>
      <c r="F429" s="82">
        <v>9.548</v>
      </c>
      <c r="G429" s="80">
        <f>PRODUCT(F429,B429)</f>
        <v>477.4</v>
      </c>
      <c r="H429" s="82">
        <v>6.6441666666666661</v>
      </c>
      <c r="I429" s="80">
        <f>PRODUCT(H429,B429)</f>
        <v>332.20833333333331</v>
      </c>
      <c r="J429" s="78">
        <f t="shared" si="89"/>
        <v>6.6441666666666661</v>
      </c>
      <c r="K429" s="71">
        <f t="shared" si="90"/>
        <v>332.20833333333331</v>
      </c>
    </row>
    <row r="430" spans="1:11" x14ac:dyDescent="0.2">
      <c r="A430" s="38" t="s">
        <v>416</v>
      </c>
      <c r="B430" s="11">
        <v>50</v>
      </c>
      <c r="C430" s="12" t="s">
        <v>423</v>
      </c>
      <c r="D430" s="82">
        <v>10.251199999999999</v>
      </c>
      <c r="E430" s="80">
        <f t="shared" si="88"/>
        <v>512.55999999999995</v>
      </c>
      <c r="F430" s="82"/>
      <c r="G430" s="80"/>
      <c r="H430" s="82"/>
      <c r="I430" s="80"/>
      <c r="J430" s="78">
        <f t="shared" si="89"/>
        <v>10.251199999999999</v>
      </c>
      <c r="K430" s="71">
        <f t="shared" si="90"/>
        <v>512.55999999999995</v>
      </c>
    </row>
    <row r="431" spans="1:11" ht="21" x14ac:dyDescent="0.35">
      <c r="A431" s="14" t="s">
        <v>435</v>
      </c>
      <c r="B431" s="11"/>
      <c r="D431" s="82"/>
      <c r="E431" s="80"/>
      <c r="F431" s="82"/>
      <c r="G431" s="80"/>
      <c r="H431" s="82"/>
      <c r="I431" s="80"/>
      <c r="J431" s="78">
        <f t="shared" si="89"/>
        <v>0</v>
      </c>
      <c r="K431" s="71"/>
    </row>
    <row r="432" spans="1:11" x14ac:dyDescent="0.2">
      <c r="A432" s="45" t="s">
        <v>104</v>
      </c>
      <c r="B432" s="11">
        <v>23000</v>
      </c>
      <c r="C432" s="19" t="s">
        <v>122</v>
      </c>
      <c r="D432" s="82">
        <v>0.116928</v>
      </c>
      <c r="E432" s="80">
        <f t="shared" ref="E432:E446" si="93">PRODUCT(D432,B432)</f>
        <v>2689.3440000000001</v>
      </c>
      <c r="F432" s="82">
        <v>0.63519999999999999</v>
      </c>
      <c r="G432" s="80">
        <f t="shared" ref="G432:G446" si="94">PRODUCT(F432,B432)</f>
        <v>14609.6</v>
      </c>
      <c r="H432" s="82"/>
      <c r="I432" s="80"/>
      <c r="J432" s="78">
        <f t="shared" si="89"/>
        <v>0.116928</v>
      </c>
      <c r="K432" s="71">
        <f t="shared" ref="K432:K446" si="95">PRODUCT(J432,B432)</f>
        <v>2689.3440000000001</v>
      </c>
    </row>
    <row r="433" spans="1:11" x14ac:dyDescent="0.2">
      <c r="A433" s="45" t="s">
        <v>27</v>
      </c>
      <c r="B433" s="11">
        <v>0.03</v>
      </c>
      <c r="C433" s="19" t="s">
        <v>122</v>
      </c>
      <c r="D433" s="82">
        <v>21112</v>
      </c>
      <c r="E433" s="80">
        <f t="shared" si="93"/>
        <v>633.36</v>
      </c>
      <c r="F433" s="82">
        <v>4246</v>
      </c>
      <c r="G433" s="80">
        <f t="shared" si="94"/>
        <v>127.38</v>
      </c>
      <c r="H433" s="82">
        <v>8080.0000000000009</v>
      </c>
      <c r="I433" s="80">
        <f>PRODUCT(H433,B433)</f>
        <v>242.4</v>
      </c>
      <c r="J433" s="78">
        <f t="shared" si="89"/>
        <v>127.38</v>
      </c>
      <c r="K433" s="71">
        <f>J433</f>
        <v>127.38</v>
      </c>
    </row>
    <row r="434" spans="1:11" x14ac:dyDescent="0.2">
      <c r="A434" s="45" t="s">
        <v>445</v>
      </c>
      <c r="B434" s="11">
        <v>3000</v>
      </c>
      <c r="C434" s="19" t="s">
        <v>122</v>
      </c>
      <c r="D434" s="82">
        <v>0.58463999999999994</v>
      </c>
      <c r="E434" s="80">
        <f t="shared" si="93"/>
        <v>1753.9199999999998</v>
      </c>
      <c r="F434" s="82">
        <v>0.17710000000000001</v>
      </c>
      <c r="G434" s="80">
        <f t="shared" si="94"/>
        <v>531.30000000000007</v>
      </c>
      <c r="H434" s="82"/>
      <c r="I434" s="80"/>
      <c r="J434" s="78">
        <f t="shared" si="89"/>
        <v>0.17710000000000001</v>
      </c>
      <c r="K434" s="71">
        <f t="shared" si="95"/>
        <v>531.30000000000007</v>
      </c>
    </row>
    <row r="435" spans="1:11" x14ac:dyDescent="0.2">
      <c r="A435" s="46" t="s">
        <v>446</v>
      </c>
      <c r="B435" s="11">
        <v>1500</v>
      </c>
      <c r="C435" s="19" t="s">
        <v>122</v>
      </c>
      <c r="D435" s="82">
        <v>0.13891499999999998</v>
      </c>
      <c r="E435" s="80">
        <f t="shared" si="93"/>
        <v>208.37249999999997</v>
      </c>
      <c r="F435" s="82">
        <v>8.5699999999999998E-2</v>
      </c>
      <c r="G435" s="80">
        <f t="shared" si="94"/>
        <v>128.55000000000001</v>
      </c>
      <c r="H435" s="82"/>
      <c r="I435" s="80"/>
      <c r="J435" s="78">
        <f t="shared" si="89"/>
        <v>8.5699999999999998E-2</v>
      </c>
      <c r="K435" s="71">
        <f t="shared" si="95"/>
        <v>128.55000000000001</v>
      </c>
    </row>
    <row r="436" spans="1:11" x14ac:dyDescent="0.2">
      <c r="A436" s="45" t="s">
        <v>30</v>
      </c>
      <c r="B436" s="11">
        <v>1000</v>
      </c>
      <c r="C436" s="19" t="s">
        <v>122</v>
      </c>
      <c r="D436" s="82">
        <v>0.58463999999999994</v>
      </c>
      <c r="E436" s="80">
        <f t="shared" si="93"/>
        <v>584.64</v>
      </c>
      <c r="F436" s="82">
        <v>0.1188</v>
      </c>
      <c r="G436" s="80">
        <f t="shared" si="94"/>
        <v>118.8</v>
      </c>
      <c r="H436" s="82"/>
      <c r="I436" s="80"/>
      <c r="J436" s="78">
        <f t="shared" ref="J436:J464" si="96">MIN(D436:I436)</f>
        <v>0.1188</v>
      </c>
      <c r="K436" s="71">
        <f t="shared" si="95"/>
        <v>118.8</v>
      </c>
    </row>
    <row r="437" spans="1:11" x14ac:dyDescent="0.2">
      <c r="A437" s="45" t="s">
        <v>99</v>
      </c>
      <c r="B437" s="11">
        <v>12000</v>
      </c>
      <c r="C437" s="19" t="s">
        <v>122</v>
      </c>
      <c r="D437" s="82">
        <v>0.13891499999999998</v>
      </c>
      <c r="E437" s="80">
        <f t="shared" si="93"/>
        <v>1666.9799999999998</v>
      </c>
      <c r="F437" s="82">
        <v>5.2400000000000002E-2</v>
      </c>
      <c r="G437" s="80">
        <f t="shared" si="94"/>
        <v>628.80000000000007</v>
      </c>
      <c r="H437" s="82"/>
      <c r="I437" s="80"/>
      <c r="J437" s="78">
        <f t="shared" si="96"/>
        <v>5.2400000000000002E-2</v>
      </c>
      <c r="K437" s="71">
        <f t="shared" si="95"/>
        <v>628.80000000000007</v>
      </c>
    </row>
    <row r="438" spans="1:11" x14ac:dyDescent="0.2">
      <c r="A438" s="45" t="s">
        <v>100</v>
      </c>
      <c r="B438" s="11">
        <v>20000</v>
      </c>
      <c r="C438" s="19" t="s">
        <v>122</v>
      </c>
      <c r="D438" s="82">
        <v>0.13891499999999998</v>
      </c>
      <c r="E438" s="80">
        <f t="shared" si="93"/>
        <v>2778.2999999999997</v>
      </c>
      <c r="F438" s="82">
        <v>0.17419999999999999</v>
      </c>
      <c r="G438" s="80">
        <f t="shared" si="94"/>
        <v>3484</v>
      </c>
      <c r="H438" s="82"/>
      <c r="I438" s="80"/>
      <c r="J438" s="78">
        <f t="shared" si="96"/>
        <v>0.13891499999999998</v>
      </c>
      <c r="K438" s="71">
        <f t="shared" si="95"/>
        <v>2778.2999999999997</v>
      </c>
    </row>
    <row r="439" spans="1:11" x14ac:dyDescent="0.2">
      <c r="A439" s="46" t="s">
        <v>447</v>
      </c>
      <c r="B439" s="11">
        <v>1000</v>
      </c>
      <c r="C439" s="19" t="s">
        <v>122</v>
      </c>
      <c r="D439" s="82">
        <v>0.13891499999999998</v>
      </c>
      <c r="E439" s="80">
        <f t="shared" si="93"/>
        <v>138.91499999999999</v>
      </c>
      <c r="F439" s="82">
        <v>0.34</v>
      </c>
      <c r="G439" s="80">
        <f t="shared" si="94"/>
        <v>340</v>
      </c>
      <c r="H439" s="82"/>
      <c r="I439" s="80"/>
      <c r="J439" s="78">
        <f t="shared" si="96"/>
        <v>0.13891499999999998</v>
      </c>
      <c r="K439" s="71">
        <f t="shared" si="95"/>
        <v>138.91499999999999</v>
      </c>
    </row>
    <row r="440" spans="1:11" x14ac:dyDescent="0.2">
      <c r="A440" s="45" t="s">
        <v>98</v>
      </c>
      <c r="B440" s="11">
        <v>4000</v>
      </c>
      <c r="C440" s="19" t="s">
        <v>122</v>
      </c>
      <c r="D440" s="82">
        <v>0.13891499999999998</v>
      </c>
      <c r="E440" s="80">
        <f t="shared" si="93"/>
        <v>555.66</v>
      </c>
      <c r="F440" s="82">
        <v>0.21560000000000001</v>
      </c>
      <c r="G440" s="80">
        <f t="shared" si="94"/>
        <v>862.40000000000009</v>
      </c>
      <c r="H440" s="82"/>
      <c r="I440" s="80"/>
      <c r="J440" s="78">
        <f t="shared" si="96"/>
        <v>0.13891499999999998</v>
      </c>
      <c r="K440" s="71">
        <f t="shared" si="95"/>
        <v>555.66</v>
      </c>
    </row>
    <row r="441" spans="1:11" x14ac:dyDescent="0.2">
      <c r="A441" s="45" t="s">
        <v>448</v>
      </c>
      <c r="B441" s="11">
        <v>500</v>
      </c>
      <c r="C441" s="19" t="s">
        <v>122</v>
      </c>
      <c r="D441" s="82">
        <v>0.58463999999999994</v>
      </c>
      <c r="E441" s="80">
        <f t="shared" si="93"/>
        <v>292.32</v>
      </c>
      <c r="F441" s="82">
        <v>0.27400000000000002</v>
      </c>
      <c r="G441" s="80">
        <f t="shared" si="94"/>
        <v>137</v>
      </c>
      <c r="H441" s="82"/>
      <c r="I441" s="80"/>
      <c r="J441" s="78">
        <f t="shared" si="96"/>
        <v>0.27400000000000002</v>
      </c>
      <c r="K441" s="71">
        <f t="shared" si="95"/>
        <v>137</v>
      </c>
    </row>
    <row r="442" spans="1:11" x14ac:dyDescent="0.2">
      <c r="A442" s="45" t="s">
        <v>103</v>
      </c>
      <c r="B442" s="11">
        <v>11500</v>
      </c>
      <c r="C442" s="19" t="s">
        <v>122</v>
      </c>
      <c r="D442" s="82"/>
      <c r="E442" s="80"/>
      <c r="F442" s="82">
        <v>0.12139999999999999</v>
      </c>
      <c r="G442" s="80">
        <f t="shared" si="94"/>
        <v>1396.1</v>
      </c>
      <c r="H442" s="82"/>
      <c r="I442" s="80"/>
      <c r="J442" s="78">
        <f t="shared" si="96"/>
        <v>0.12139999999999999</v>
      </c>
      <c r="K442" s="71">
        <f t="shared" si="95"/>
        <v>1396.1</v>
      </c>
    </row>
    <row r="443" spans="1:11" x14ac:dyDescent="0.2">
      <c r="A443" s="45" t="s">
        <v>101</v>
      </c>
      <c r="B443" s="11">
        <v>4500</v>
      </c>
      <c r="C443" s="19" t="s">
        <v>122</v>
      </c>
      <c r="D443" s="82">
        <v>0.58463999999999994</v>
      </c>
      <c r="E443" s="80">
        <f t="shared" si="93"/>
        <v>2630.8799999999997</v>
      </c>
      <c r="F443" s="82">
        <v>8.1199999999999994E-2</v>
      </c>
      <c r="G443" s="80">
        <f t="shared" si="94"/>
        <v>365.4</v>
      </c>
      <c r="H443" s="82"/>
      <c r="I443" s="80"/>
      <c r="J443" s="78">
        <f t="shared" si="96"/>
        <v>8.1199999999999994E-2</v>
      </c>
      <c r="K443" s="71">
        <f t="shared" si="95"/>
        <v>365.4</v>
      </c>
    </row>
    <row r="444" spans="1:11" x14ac:dyDescent="0.2">
      <c r="A444" s="45" t="s">
        <v>102</v>
      </c>
      <c r="B444" s="11">
        <v>15000</v>
      </c>
      <c r="C444" s="19" t="s">
        <v>122</v>
      </c>
      <c r="D444" s="82">
        <v>0.58463999999999994</v>
      </c>
      <c r="E444" s="80">
        <f t="shared" si="93"/>
        <v>8769.5999999999985</v>
      </c>
      <c r="F444" s="82">
        <v>8.2400000000000001E-2</v>
      </c>
      <c r="G444" s="80">
        <f t="shared" si="94"/>
        <v>1236</v>
      </c>
      <c r="H444" s="82"/>
      <c r="I444" s="80"/>
      <c r="J444" s="78">
        <f t="shared" si="96"/>
        <v>8.2400000000000001E-2</v>
      </c>
      <c r="K444" s="71">
        <f t="shared" si="95"/>
        <v>1236</v>
      </c>
    </row>
    <row r="445" spans="1:11" x14ac:dyDescent="0.2">
      <c r="A445" s="46" t="s">
        <v>450</v>
      </c>
      <c r="B445" s="11">
        <v>900</v>
      </c>
      <c r="C445" s="19" t="s">
        <v>122</v>
      </c>
      <c r="D445" s="82">
        <v>0.58463999999999994</v>
      </c>
      <c r="E445" s="80">
        <f t="shared" si="93"/>
        <v>526.17599999999993</v>
      </c>
      <c r="F445" s="82">
        <v>0.4</v>
      </c>
      <c r="G445" s="80">
        <f t="shared" si="94"/>
        <v>360</v>
      </c>
      <c r="H445" s="82"/>
      <c r="I445" s="80"/>
      <c r="J445" s="78">
        <f t="shared" si="96"/>
        <v>0.4</v>
      </c>
      <c r="K445" s="71">
        <f t="shared" si="95"/>
        <v>360</v>
      </c>
    </row>
    <row r="446" spans="1:11" x14ac:dyDescent="0.2">
      <c r="A446" s="46" t="s">
        <v>449</v>
      </c>
      <c r="B446" s="11">
        <v>3000</v>
      </c>
      <c r="C446" s="19" t="s">
        <v>122</v>
      </c>
      <c r="D446" s="82">
        <v>1.1890799999999999</v>
      </c>
      <c r="E446" s="80">
        <f t="shared" si="93"/>
        <v>3567.24</v>
      </c>
      <c r="F446" s="82">
        <v>0.27900000000000003</v>
      </c>
      <c r="G446" s="80">
        <f t="shared" si="94"/>
        <v>837.00000000000011</v>
      </c>
      <c r="H446" s="82"/>
      <c r="I446" s="80"/>
      <c r="J446" s="78">
        <f t="shared" si="96"/>
        <v>0.27900000000000003</v>
      </c>
      <c r="K446" s="71">
        <f t="shared" si="95"/>
        <v>837.00000000000011</v>
      </c>
    </row>
    <row r="447" spans="1:11" ht="21" x14ac:dyDescent="0.2">
      <c r="A447" s="47" t="s">
        <v>451</v>
      </c>
      <c r="B447" s="11"/>
      <c r="D447" s="82"/>
      <c r="E447" s="80"/>
      <c r="F447" s="82"/>
      <c r="G447" s="80"/>
      <c r="H447" s="82"/>
      <c r="I447" s="80"/>
      <c r="J447" s="78">
        <f t="shared" si="96"/>
        <v>0</v>
      </c>
      <c r="K447" s="71"/>
    </row>
    <row r="448" spans="1:11" x14ac:dyDescent="0.2">
      <c r="A448" s="48" t="s">
        <v>97</v>
      </c>
      <c r="B448" s="11">
        <v>2</v>
      </c>
      <c r="C448" s="19" t="s">
        <v>146</v>
      </c>
      <c r="D448" s="82">
        <v>483.92</v>
      </c>
      <c r="E448" s="80">
        <f>PRODUCT(D448,B448)</f>
        <v>967.84</v>
      </c>
      <c r="F448" s="82"/>
      <c r="G448" s="80"/>
      <c r="H448" s="82"/>
      <c r="I448" s="80"/>
      <c r="J448" s="78">
        <f t="shared" si="96"/>
        <v>483.92</v>
      </c>
      <c r="K448" s="71">
        <f t="shared" ref="K448:K465" si="97">PRODUCT(J448,B448)</f>
        <v>967.84</v>
      </c>
    </row>
    <row r="449" spans="1:11" x14ac:dyDescent="0.2">
      <c r="A449" s="49" t="s">
        <v>453</v>
      </c>
      <c r="B449" s="11">
        <v>150</v>
      </c>
      <c r="C449" s="12" t="s">
        <v>236</v>
      </c>
      <c r="D449" s="82">
        <v>5.6079166666666671</v>
      </c>
      <c r="E449" s="80">
        <f>PRODUCT(D449,B449)</f>
        <v>841.18750000000011</v>
      </c>
      <c r="F449" s="82"/>
      <c r="G449" s="80"/>
      <c r="H449" s="82"/>
      <c r="I449" s="80"/>
      <c r="J449" s="78">
        <f t="shared" si="96"/>
        <v>5.6079166666666671</v>
      </c>
      <c r="K449" s="71">
        <f t="shared" si="97"/>
        <v>841.18750000000011</v>
      </c>
    </row>
    <row r="450" spans="1:11" x14ac:dyDescent="0.2">
      <c r="A450" s="49" t="s">
        <v>389</v>
      </c>
      <c r="B450" s="11">
        <v>2</v>
      </c>
      <c r="C450" s="6" t="s">
        <v>146</v>
      </c>
      <c r="D450" s="82">
        <v>4.3795833333333336</v>
      </c>
      <c r="E450" s="80">
        <f>PRODUCT(D450,B450)</f>
        <v>8.7591666666666672</v>
      </c>
      <c r="F450" s="82">
        <v>314.39999999999998</v>
      </c>
      <c r="G450" s="80">
        <f>PRODUCT(F450,B450)</f>
        <v>628.79999999999995</v>
      </c>
      <c r="H450" s="82"/>
      <c r="I450" s="80"/>
      <c r="J450" s="78">
        <f t="shared" si="96"/>
        <v>4.3795833333333336</v>
      </c>
      <c r="K450" s="71">
        <f t="shared" si="97"/>
        <v>8.7591666666666672</v>
      </c>
    </row>
    <row r="451" spans="1:11" x14ac:dyDescent="0.2">
      <c r="A451" s="49" t="s">
        <v>358</v>
      </c>
      <c r="B451" s="11">
        <v>1.4999999999999999E-4</v>
      </c>
      <c r="C451" s="12" t="s">
        <v>122</v>
      </c>
      <c r="D451" s="82">
        <v>90.24</v>
      </c>
      <c r="E451" s="80">
        <f>PRODUCT(D451,B451)</f>
        <v>1.3535999999999998E-2</v>
      </c>
      <c r="F451" s="82">
        <v>2644000</v>
      </c>
      <c r="G451" s="80">
        <f>PRODUCT(F451,B451)</f>
        <v>396.59999999999997</v>
      </c>
      <c r="H451" s="82"/>
      <c r="I451" s="80"/>
      <c r="J451" s="78">
        <f t="shared" si="96"/>
        <v>1.3535999999999998E-2</v>
      </c>
      <c r="K451" s="71">
        <f>J451</f>
        <v>1.3535999999999998E-2</v>
      </c>
    </row>
    <row r="452" spans="1:11" x14ac:dyDescent="0.2">
      <c r="A452" s="50" t="s">
        <v>95</v>
      </c>
      <c r="B452" s="11">
        <v>150</v>
      </c>
      <c r="C452" s="12" t="s">
        <v>236</v>
      </c>
      <c r="D452" s="82">
        <v>1.8928</v>
      </c>
      <c r="E452" s="80">
        <f>PRODUCT(D452,B452)</f>
        <v>283.92</v>
      </c>
      <c r="F452" s="82"/>
      <c r="G452" s="80"/>
      <c r="H452" s="82"/>
      <c r="I452" s="80"/>
      <c r="J452" s="78">
        <f t="shared" si="96"/>
        <v>1.8928</v>
      </c>
      <c r="K452" s="71">
        <f t="shared" si="97"/>
        <v>283.92</v>
      </c>
    </row>
    <row r="453" spans="1:11" x14ac:dyDescent="0.2">
      <c r="A453" s="50" t="s">
        <v>92</v>
      </c>
      <c r="B453" s="11">
        <v>3</v>
      </c>
      <c r="C453" s="12" t="s">
        <v>146</v>
      </c>
      <c r="D453" s="82"/>
      <c r="E453" s="80"/>
      <c r="F453" s="82"/>
      <c r="G453" s="80"/>
      <c r="H453" s="82">
        <v>193.06879999999998</v>
      </c>
      <c r="I453" s="80">
        <f>PRODUCT(H453,B453)</f>
        <v>579.20639999999992</v>
      </c>
      <c r="J453" s="78">
        <f t="shared" si="96"/>
        <v>193.06879999999998</v>
      </c>
      <c r="K453" s="71">
        <f t="shared" si="97"/>
        <v>579.20639999999992</v>
      </c>
    </row>
    <row r="454" spans="1:11" x14ac:dyDescent="0.2">
      <c r="A454" s="49" t="s">
        <v>386</v>
      </c>
      <c r="B454" s="11">
        <v>30</v>
      </c>
      <c r="C454" s="18" t="s">
        <v>122</v>
      </c>
      <c r="D454" s="82"/>
      <c r="E454" s="80"/>
      <c r="F454" s="82">
        <v>14.44</v>
      </c>
      <c r="G454" s="80">
        <f>PRODUCT(F454,B454)</f>
        <v>433.2</v>
      </c>
      <c r="H454" s="82"/>
      <c r="I454" s="80"/>
      <c r="J454" s="78">
        <f t="shared" si="96"/>
        <v>14.44</v>
      </c>
      <c r="K454" s="71">
        <f t="shared" si="97"/>
        <v>433.2</v>
      </c>
    </row>
    <row r="455" spans="1:11" x14ac:dyDescent="0.2">
      <c r="A455" s="50" t="s">
        <v>94</v>
      </c>
      <c r="B455" s="11">
        <v>150</v>
      </c>
      <c r="C455" s="12" t="s">
        <v>236</v>
      </c>
      <c r="D455" s="82"/>
      <c r="E455" s="80"/>
      <c r="F455" s="82"/>
      <c r="G455" s="80"/>
      <c r="H455" s="82">
        <v>6.5110000000000001</v>
      </c>
      <c r="I455" s="80">
        <f>PRODUCT(H455,B455)</f>
        <v>976.65</v>
      </c>
      <c r="J455" s="78">
        <f t="shared" si="96"/>
        <v>6.5110000000000001</v>
      </c>
      <c r="K455" s="71">
        <f t="shared" si="97"/>
        <v>976.65</v>
      </c>
    </row>
    <row r="456" spans="1:11" x14ac:dyDescent="0.2">
      <c r="A456" s="49" t="s">
        <v>473</v>
      </c>
      <c r="B456" s="11">
        <v>1.4999999999999999E-2</v>
      </c>
      <c r="C456" s="12" t="s">
        <v>122</v>
      </c>
      <c r="D456" s="82">
        <v>212505</v>
      </c>
      <c r="E456" s="80">
        <f t="shared" ref="E456:E464" si="98">PRODUCT(D456,B456)</f>
        <v>3187.5749999999998</v>
      </c>
      <c r="F456" s="82"/>
      <c r="G456" s="80"/>
      <c r="H456" s="82"/>
      <c r="I456" s="80"/>
      <c r="J456" s="78">
        <f t="shared" si="96"/>
        <v>3187.5749999999998</v>
      </c>
      <c r="K456" s="71">
        <f>J456</f>
        <v>3187.5749999999998</v>
      </c>
    </row>
    <row r="457" spans="1:11" x14ac:dyDescent="0.2">
      <c r="A457" s="49" t="s">
        <v>454</v>
      </c>
      <c r="B457" s="11">
        <v>290</v>
      </c>
      <c r="C457" s="19" t="s">
        <v>236</v>
      </c>
      <c r="D457" s="82">
        <v>3.5940624999999997</v>
      </c>
      <c r="E457" s="80">
        <f t="shared" si="98"/>
        <v>1042.2781249999998</v>
      </c>
      <c r="F457" s="82">
        <v>3.47</v>
      </c>
      <c r="G457" s="80">
        <f>PRODUCT(F457,B457)</f>
        <v>1006.3000000000001</v>
      </c>
      <c r="H457" s="82"/>
      <c r="I457" s="80"/>
      <c r="J457" s="78">
        <f t="shared" si="96"/>
        <v>3.47</v>
      </c>
      <c r="K457" s="71">
        <f t="shared" si="97"/>
        <v>1006.3000000000001</v>
      </c>
    </row>
    <row r="458" spans="1:11" x14ac:dyDescent="0.2">
      <c r="A458" s="49" t="s">
        <v>452</v>
      </c>
      <c r="B458" s="11">
        <v>3</v>
      </c>
      <c r="C458" s="19" t="s">
        <v>146</v>
      </c>
      <c r="D458" s="82">
        <v>248.31</v>
      </c>
      <c r="E458" s="80">
        <f t="shared" si="98"/>
        <v>744.93000000000006</v>
      </c>
      <c r="F458" s="82"/>
      <c r="G458" s="80"/>
      <c r="H458" s="82"/>
      <c r="I458" s="80"/>
      <c r="J458" s="78">
        <f t="shared" si="96"/>
        <v>248.31</v>
      </c>
      <c r="K458" s="71">
        <f t="shared" si="97"/>
        <v>744.93000000000006</v>
      </c>
    </row>
    <row r="459" spans="1:11" x14ac:dyDescent="0.2">
      <c r="A459" s="49" t="s">
        <v>456</v>
      </c>
      <c r="B459" s="11">
        <v>700</v>
      </c>
      <c r="C459" s="19" t="s">
        <v>236</v>
      </c>
      <c r="D459" s="82">
        <v>3.4255</v>
      </c>
      <c r="E459" s="80">
        <f t="shared" si="98"/>
        <v>2397.85</v>
      </c>
      <c r="F459" s="82">
        <v>3.47</v>
      </c>
      <c r="G459" s="80">
        <f>PRODUCT(F459,B459)</f>
        <v>2429</v>
      </c>
      <c r="H459" s="82"/>
      <c r="I459" s="80"/>
      <c r="J459" s="78">
        <f t="shared" si="96"/>
        <v>3.4255</v>
      </c>
      <c r="K459" s="71">
        <f t="shared" si="97"/>
        <v>2397.85</v>
      </c>
    </row>
    <row r="460" spans="1:11" x14ac:dyDescent="0.2">
      <c r="A460" s="49" t="s">
        <v>455</v>
      </c>
      <c r="B460" s="11">
        <v>1.5E-3</v>
      </c>
      <c r="C460" s="19" t="s">
        <v>122</v>
      </c>
      <c r="D460" s="82">
        <v>3635399.9999999995</v>
      </c>
      <c r="E460" s="80">
        <f t="shared" si="98"/>
        <v>5453.0999999999995</v>
      </c>
      <c r="F460" s="82">
        <v>5008000</v>
      </c>
      <c r="G460" s="80">
        <f>PRODUCT(F460,B460)</f>
        <v>7512</v>
      </c>
      <c r="H460" s="82"/>
      <c r="I460" s="80"/>
      <c r="J460" s="78">
        <f t="shared" si="96"/>
        <v>5453.0999999999995</v>
      </c>
      <c r="K460" s="71">
        <f>J460</f>
        <v>5453.0999999999995</v>
      </c>
    </row>
    <row r="461" spans="1:11" x14ac:dyDescent="0.2">
      <c r="A461" s="49" t="s">
        <v>458</v>
      </c>
      <c r="B461" s="11">
        <v>1.5</v>
      </c>
      <c r="C461" s="12" t="s">
        <v>121</v>
      </c>
      <c r="D461" s="82">
        <v>804.44</v>
      </c>
      <c r="E461" s="80">
        <f t="shared" si="98"/>
        <v>1206.6600000000001</v>
      </c>
      <c r="F461" s="82">
        <v>639.6</v>
      </c>
      <c r="G461" s="80">
        <f>PRODUCT(F461,B461)</f>
        <v>959.40000000000009</v>
      </c>
      <c r="H461" s="82"/>
      <c r="I461" s="80"/>
      <c r="J461" s="78">
        <f t="shared" si="96"/>
        <v>639.6</v>
      </c>
      <c r="K461" s="71">
        <f t="shared" si="97"/>
        <v>959.40000000000009</v>
      </c>
    </row>
    <row r="462" spans="1:11" x14ac:dyDescent="0.2">
      <c r="A462" s="51" t="s">
        <v>461</v>
      </c>
      <c r="B462" s="11">
        <v>1.4999999999999999E-2</v>
      </c>
      <c r="C462" s="12" t="s">
        <v>122</v>
      </c>
      <c r="D462" s="82">
        <v>1.2532399999999999</v>
      </c>
      <c r="E462" s="80">
        <f t="shared" si="98"/>
        <v>1.8798599999999999E-2</v>
      </c>
      <c r="F462" s="82"/>
      <c r="G462" s="80"/>
      <c r="H462" s="82"/>
      <c r="I462" s="80"/>
      <c r="J462" s="78">
        <f t="shared" si="96"/>
        <v>1.8798599999999999E-2</v>
      </c>
      <c r="K462" s="71">
        <f>J462</f>
        <v>1.8798599999999999E-2</v>
      </c>
    </row>
    <row r="463" spans="1:11" x14ac:dyDescent="0.2">
      <c r="A463" s="49" t="s">
        <v>459</v>
      </c>
      <c r="B463" s="11">
        <v>150</v>
      </c>
      <c r="C463" s="12" t="s">
        <v>236</v>
      </c>
      <c r="D463" s="82">
        <v>4.2367708333333338</v>
      </c>
      <c r="E463" s="80">
        <f t="shared" si="98"/>
        <v>635.51562500000011</v>
      </c>
      <c r="F463" s="82">
        <v>3.46</v>
      </c>
      <c r="G463" s="80">
        <f>PRODUCT(F463,B463)</f>
        <v>519</v>
      </c>
      <c r="H463" s="82"/>
      <c r="I463" s="80"/>
      <c r="J463" s="78">
        <f t="shared" si="96"/>
        <v>3.46</v>
      </c>
      <c r="K463" s="71">
        <f t="shared" si="97"/>
        <v>519</v>
      </c>
    </row>
    <row r="464" spans="1:11" x14ac:dyDescent="0.2">
      <c r="A464" s="49" t="s">
        <v>460</v>
      </c>
      <c r="B464" s="11">
        <v>300</v>
      </c>
      <c r="C464" s="12" t="s">
        <v>236</v>
      </c>
      <c r="D464" s="82">
        <v>2.4024999999999999</v>
      </c>
      <c r="E464" s="80">
        <f t="shared" si="98"/>
        <v>720.75</v>
      </c>
      <c r="F464" s="82">
        <v>3.65</v>
      </c>
      <c r="G464" s="80">
        <f>PRODUCT(F464,B464)</f>
        <v>1095</v>
      </c>
      <c r="H464" s="82"/>
      <c r="I464" s="80"/>
      <c r="J464" s="78">
        <f t="shared" si="96"/>
        <v>2.4024999999999999</v>
      </c>
      <c r="K464" s="71">
        <f t="shared" si="97"/>
        <v>720.75</v>
      </c>
    </row>
    <row r="465" spans="1:11" x14ac:dyDescent="0.2">
      <c r="A465" s="49" t="s">
        <v>623</v>
      </c>
      <c r="B465" s="11">
        <v>3</v>
      </c>
      <c r="C465" s="18" t="s">
        <v>146</v>
      </c>
      <c r="D465" s="82">
        <v>461.28</v>
      </c>
      <c r="E465" s="80">
        <f>PRODUCT(D465,B465)</f>
        <v>1383.84</v>
      </c>
      <c r="F465" s="82">
        <v>332.8</v>
      </c>
      <c r="G465" s="80">
        <f>PRODUCT(F465,B465)</f>
        <v>998.40000000000009</v>
      </c>
      <c r="H465" s="82"/>
      <c r="I465" s="80"/>
      <c r="J465" s="78">
        <f t="shared" ref="J465" si="99">MIN(D465:I465)</f>
        <v>332.8</v>
      </c>
      <c r="K465" s="71">
        <f t="shared" si="97"/>
        <v>998.40000000000009</v>
      </c>
    </row>
    <row r="466" spans="1:11" ht="21" x14ac:dyDescent="0.35">
      <c r="A466" s="30" t="s">
        <v>444</v>
      </c>
      <c r="B466" s="11"/>
      <c r="C466" s="19"/>
      <c r="D466" s="82"/>
      <c r="E466" s="80"/>
      <c r="F466" s="82"/>
      <c r="G466" s="80"/>
      <c r="H466" s="82"/>
      <c r="I466" s="80"/>
      <c r="J466" s="78"/>
      <c r="K466" s="71"/>
    </row>
    <row r="467" spans="1:11" x14ac:dyDescent="0.2">
      <c r="A467" s="53" t="s">
        <v>21</v>
      </c>
      <c r="B467" s="11">
        <v>400</v>
      </c>
      <c r="C467" s="12" t="s">
        <v>121</v>
      </c>
      <c r="D467" s="82">
        <v>0.36920999999999998</v>
      </c>
      <c r="E467" s="80">
        <f>PRODUCT(D467,B467)</f>
        <v>147.684</v>
      </c>
      <c r="F467" s="82">
        <v>0.64319999999999999</v>
      </c>
      <c r="G467" s="80">
        <f>PRODUCT(F467,B467)</f>
        <v>257.27999999999997</v>
      </c>
      <c r="H467" s="82"/>
      <c r="I467" s="80"/>
      <c r="J467" s="78">
        <f t="shared" ref="J467:J491" si="100">MIN(D467:I467)</f>
        <v>0.36920999999999998</v>
      </c>
      <c r="K467" s="71">
        <f t="shared" ref="K467:K491" si="101">PRODUCT(J467,B467)</f>
        <v>147.684</v>
      </c>
    </row>
    <row r="468" spans="1:11" x14ac:dyDescent="0.2">
      <c r="A468" s="13" t="s">
        <v>41</v>
      </c>
      <c r="B468" s="11">
        <v>20</v>
      </c>
      <c r="C468" s="12" t="s">
        <v>423</v>
      </c>
      <c r="D468" s="82">
        <v>18.37875</v>
      </c>
      <c r="E468" s="80">
        <f>PRODUCT(D468,B468)</f>
        <v>367.57499999999999</v>
      </c>
      <c r="F468" s="82"/>
      <c r="G468" s="80"/>
      <c r="H468" s="82"/>
      <c r="I468" s="80"/>
      <c r="J468" s="78">
        <f t="shared" si="100"/>
        <v>18.37875</v>
      </c>
      <c r="K468" s="71">
        <f t="shared" si="101"/>
        <v>367.57499999999999</v>
      </c>
    </row>
    <row r="469" spans="1:11" x14ac:dyDescent="0.2">
      <c r="A469" s="12" t="s">
        <v>402</v>
      </c>
      <c r="B469" s="11">
        <v>2</v>
      </c>
      <c r="C469" s="12" t="s">
        <v>401</v>
      </c>
      <c r="D469" s="82">
        <v>209.3</v>
      </c>
      <c r="E469" s="80">
        <f>PRODUCT(D469,B469)</f>
        <v>418.6</v>
      </c>
      <c r="F469" s="82"/>
      <c r="G469" s="80"/>
      <c r="H469" s="82"/>
      <c r="I469" s="80"/>
      <c r="J469" s="78">
        <f t="shared" si="100"/>
        <v>209.3</v>
      </c>
      <c r="K469" s="71">
        <f t="shared" si="101"/>
        <v>418.6</v>
      </c>
    </row>
    <row r="470" spans="1:11" x14ac:dyDescent="0.2">
      <c r="A470" s="13" t="s">
        <v>6</v>
      </c>
      <c r="B470" s="11">
        <v>150</v>
      </c>
      <c r="C470" s="12" t="s">
        <v>122</v>
      </c>
      <c r="D470" s="82"/>
      <c r="E470" s="80"/>
      <c r="F470" s="82">
        <v>2.1360000000000001</v>
      </c>
      <c r="G470" s="80">
        <f>PRODUCT(F470,B470)</f>
        <v>320.40000000000003</v>
      </c>
      <c r="H470" s="82">
        <v>2.9119999999999999</v>
      </c>
      <c r="I470" s="80">
        <f>PRODUCT(H470,B470)</f>
        <v>436.8</v>
      </c>
      <c r="J470" s="78">
        <f t="shared" si="100"/>
        <v>2.1360000000000001</v>
      </c>
      <c r="K470" s="71">
        <f t="shared" si="101"/>
        <v>320.40000000000003</v>
      </c>
    </row>
    <row r="471" spans="1:11" x14ac:dyDescent="0.2">
      <c r="A471" s="11" t="s">
        <v>356</v>
      </c>
      <c r="B471" s="11">
        <v>4500</v>
      </c>
      <c r="C471" s="12" t="s">
        <v>346</v>
      </c>
      <c r="D471" s="82">
        <v>0.13932</v>
      </c>
      <c r="E471" s="80">
        <f>PRODUCT(D471,B471)</f>
        <v>626.93999999999994</v>
      </c>
      <c r="F471" s="82">
        <v>4.8779999999999997E-2</v>
      </c>
      <c r="G471" s="80">
        <f>PRODUCT(F471,B471)</f>
        <v>219.51</v>
      </c>
      <c r="H471" s="82">
        <v>0.1403605</v>
      </c>
      <c r="I471" s="80">
        <f>PRODUCT(H471,B471)</f>
        <v>631.62225000000001</v>
      </c>
      <c r="J471" s="78">
        <f t="shared" si="100"/>
        <v>4.8779999999999997E-2</v>
      </c>
      <c r="K471" s="71">
        <f t="shared" si="101"/>
        <v>219.51</v>
      </c>
    </row>
    <row r="472" spans="1:11" x14ac:dyDescent="0.2">
      <c r="A472" s="11" t="s">
        <v>403</v>
      </c>
      <c r="B472" s="11">
        <v>72</v>
      </c>
      <c r="C472" s="18" t="s">
        <v>390</v>
      </c>
      <c r="D472" s="82"/>
      <c r="E472" s="80"/>
      <c r="F472" s="82">
        <v>3.0833333333333299</v>
      </c>
      <c r="G472" s="80">
        <f>PRODUCT(F472,B472)</f>
        <v>221.99999999999974</v>
      </c>
      <c r="H472" s="82">
        <v>3.5400799999999997</v>
      </c>
      <c r="I472" s="80">
        <f>PRODUCT(H472,B472)</f>
        <v>254.88575999999998</v>
      </c>
      <c r="J472" s="78">
        <f t="shared" si="100"/>
        <v>3.0833333333333299</v>
      </c>
      <c r="K472" s="71">
        <f t="shared" si="101"/>
        <v>221.99999999999974</v>
      </c>
    </row>
    <row r="473" spans="1:11" x14ac:dyDescent="0.2">
      <c r="A473" s="52" t="s">
        <v>404</v>
      </c>
      <c r="B473" s="11">
        <v>15</v>
      </c>
      <c r="C473" s="18" t="s">
        <v>121</v>
      </c>
      <c r="D473" s="82">
        <v>11.875</v>
      </c>
      <c r="E473" s="80">
        <f>PRODUCT(D473,B473)</f>
        <v>178.125</v>
      </c>
      <c r="F473" s="82">
        <v>6.21</v>
      </c>
      <c r="G473" s="80">
        <f>PRODUCT(F473,B473)</f>
        <v>93.15</v>
      </c>
      <c r="H473" s="82"/>
      <c r="I473" s="80"/>
      <c r="J473" s="78">
        <f t="shared" si="100"/>
        <v>6.21</v>
      </c>
      <c r="K473" s="71">
        <f t="shared" si="101"/>
        <v>93.15</v>
      </c>
    </row>
    <row r="474" spans="1:11" x14ac:dyDescent="0.2">
      <c r="A474" s="53" t="s">
        <v>107</v>
      </c>
      <c r="B474" s="11">
        <v>30</v>
      </c>
      <c r="C474" s="19" t="s">
        <v>509</v>
      </c>
      <c r="D474" s="82"/>
      <c r="E474" s="80"/>
      <c r="F474" s="82">
        <v>0.84472000000000003</v>
      </c>
      <c r="G474" s="80">
        <f>PRODUCT(F474,B474)</f>
        <v>25.3416</v>
      </c>
      <c r="H474" s="82"/>
      <c r="I474" s="80"/>
      <c r="J474" s="78">
        <f t="shared" si="100"/>
        <v>0.84472000000000003</v>
      </c>
      <c r="K474" s="71">
        <f t="shared" si="101"/>
        <v>25.3416</v>
      </c>
    </row>
    <row r="475" spans="1:11" x14ac:dyDescent="0.2">
      <c r="A475" s="11" t="s">
        <v>365</v>
      </c>
      <c r="B475" s="11">
        <v>1500</v>
      </c>
      <c r="C475" s="11" t="s">
        <v>346</v>
      </c>
      <c r="D475" s="82">
        <v>5.7959999999999998E-2</v>
      </c>
      <c r="E475" s="80">
        <f>PRODUCT(D475,B475)</f>
        <v>86.94</v>
      </c>
      <c r="F475" s="82"/>
      <c r="G475" s="80"/>
      <c r="H475" s="82">
        <v>9.0167999999999998E-2</v>
      </c>
      <c r="I475" s="80">
        <f>PRODUCT(H475,B475)</f>
        <v>135.25200000000001</v>
      </c>
      <c r="J475" s="78">
        <f t="shared" si="100"/>
        <v>5.7959999999999998E-2</v>
      </c>
      <c r="K475" s="71">
        <f t="shared" si="101"/>
        <v>86.94</v>
      </c>
    </row>
    <row r="476" spans="1:11" ht="25.5" x14ac:dyDescent="0.2">
      <c r="A476" s="11" t="s">
        <v>357</v>
      </c>
      <c r="B476" s="54">
        <v>7.6923076923076919E-3</v>
      </c>
      <c r="C476" s="6" t="s">
        <v>122</v>
      </c>
      <c r="D476" s="82"/>
      <c r="E476" s="80"/>
      <c r="F476" s="82">
        <v>31740</v>
      </c>
      <c r="G476" s="80">
        <f>PRODUCT(F476,B476)</f>
        <v>244.15384615384613</v>
      </c>
      <c r="H476" s="82"/>
      <c r="I476" s="80"/>
      <c r="J476" s="78">
        <f t="shared" si="100"/>
        <v>244.15384615384613</v>
      </c>
      <c r="K476" s="71">
        <f>J476</f>
        <v>244.15384615384613</v>
      </c>
    </row>
    <row r="477" spans="1:11" x14ac:dyDescent="0.2">
      <c r="A477" s="11" t="s">
        <v>359</v>
      </c>
      <c r="B477" s="55">
        <v>3.8461538461538464E-2</v>
      </c>
      <c r="C477" s="12" t="s">
        <v>122</v>
      </c>
      <c r="D477" s="82">
        <v>10377.599999999999</v>
      </c>
      <c r="E477" s="80">
        <f t="shared" ref="E477:E489" si="102">PRODUCT(D477,B477)</f>
        <v>399.13846153846151</v>
      </c>
      <c r="F477" s="82">
        <v>8868</v>
      </c>
      <c r="G477" s="80">
        <f>PRODUCT(F477,B477)</f>
        <v>341.07692307692309</v>
      </c>
      <c r="H477" s="82"/>
      <c r="I477" s="80"/>
      <c r="J477" s="78">
        <f t="shared" si="100"/>
        <v>341.07692307692309</v>
      </c>
      <c r="K477" s="71">
        <f>J477</f>
        <v>341.07692307692309</v>
      </c>
    </row>
    <row r="478" spans="1:11" x14ac:dyDescent="0.2">
      <c r="A478" s="12" t="s">
        <v>621</v>
      </c>
      <c r="B478" s="11">
        <v>2</v>
      </c>
      <c r="C478" s="12" t="s">
        <v>146</v>
      </c>
      <c r="D478" s="82">
        <v>136.5</v>
      </c>
      <c r="E478" s="80">
        <f t="shared" si="102"/>
        <v>273</v>
      </c>
      <c r="F478" s="82"/>
      <c r="G478" s="80"/>
      <c r="H478" s="82"/>
      <c r="I478" s="80"/>
      <c r="J478" s="78">
        <f t="shared" si="100"/>
        <v>136.5</v>
      </c>
      <c r="K478" s="71">
        <f t="shared" si="101"/>
        <v>273</v>
      </c>
    </row>
    <row r="479" spans="1:11" x14ac:dyDescent="0.2">
      <c r="A479" s="53" t="s">
        <v>645</v>
      </c>
      <c r="B479" s="11">
        <v>300</v>
      </c>
      <c r="C479" s="19" t="s">
        <v>121</v>
      </c>
      <c r="D479" s="82">
        <v>0.25790399999999997</v>
      </c>
      <c r="E479" s="80">
        <f t="shared" si="102"/>
        <v>77.371199999999988</v>
      </c>
      <c r="F479" s="82"/>
      <c r="G479" s="80"/>
      <c r="H479" s="82"/>
      <c r="I479" s="80"/>
      <c r="J479" s="78">
        <f t="shared" si="100"/>
        <v>0.25790399999999997</v>
      </c>
      <c r="K479" s="71">
        <f t="shared" si="101"/>
        <v>77.371199999999988</v>
      </c>
    </row>
    <row r="480" spans="1:11" x14ac:dyDescent="0.2">
      <c r="A480" s="53" t="s">
        <v>646</v>
      </c>
      <c r="B480" s="11">
        <v>200</v>
      </c>
      <c r="C480" s="6" t="s">
        <v>121</v>
      </c>
      <c r="D480" s="82">
        <v>0.25790399999999997</v>
      </c>
      <c r="E480" s="80">
        <f t="shared" si="102"/>
        <v>51.580799999999996</v>
      </c>
      <c r="F480" s="82"/>
      <c r="G480" s="80"/>
      <c r="H480" s="82"/>
      <c r="I480" s="80"/>
      <c r="J480" s="78">
        <f t="shared" si="100"/>
        <v>0.25790399999999997</v>
      </c>
      <c r="K480" s="71">
        <f t="shared" si="101"/>
        <v>51.580799999999996</v>
      </c>
    </row>
    <row r="481" spans="1:11" x14ac:dyDescent="0.2">
      <c r="A481" s="53" t="s">
        <v>647</v>
      </c>
      <c r="B481" s="11">
        <v>150</v>
      </c>
      <c r="C481" s="6" t="s">
        <v>121</v>
      </c>
      <c r="D481" s="82">
        <v>0.25790399999999997</v>
      </c>
      <c r="E481" s="80">
        <f t="shared" si="102"/>
        <v>38.685599999999994</v>
      </c>
      <c r="F481" s="82"/>
      <c r="G481" s="80"/>
      <c r="H481" s="82"/>
      <c r="I481" s="80"/>
      <c r="J481" s="78">
        <f t="shared" si="100"/>
        <v>0.25790399999999997</v>
      </c>
      <c r="K481" s="71">
        <f t="shared" si="101"/>
        <v>38.685599999999994</v>
      </c>
    </row>
    <row r="482" spans="1:11" x14ac:dyDescent="0.2">
      <c r="A482" s="11" t="s">
        <v>366</v>
      </c>
      <c r="B482" s="11">
        <v>0.4</v>
      </c>
      <c r="C482" s="12" t="s">
        <v>121</v>
      </c>
      <c r="D482" s="82">
        <v>1188</v>
      </c>
      <c r="E482" s="80">
        <f t="shared" si="102"/>
        <v>475.20000000000005</v>
      </c>
      <c r="F482" s="82"/>
      <c r="G482" s="80"/>
      <c r="H482" s="82"/>
      <c r="I482" s="80"/>
      <c r="J482" s="78">
        <f t="shared" si="100"/>
        <v>475.20000000000005</v>
      </c>
      <c r="K482" s="71">
        <f>J482</f>
        <v>475.20000000000005</v>
      </c>
    </row>
    <row r="483" spans="1:11" ht="25.5" x14ac:dyDescent="0.2">
      <c r="A483" s="11" t="s">
        <v>361</v>
      </c>
      <c r="B483" s="11">
        <v>150</v>
      </c>
      <c r="C483" s="6" t="s">
        <v>121</v>
      </c>
      <c r="D483" s="82">
        <v>11.875</v>
      </c>
      <c r="E483" s="80">
        <f t="shared" si="102"/>
        <v>1781.25</v>
      </c>
      <c r="F483" s="82">
        <v>0.36359999999999998</v>
      </c>
      <c r="G483" s="80">
        <f>PRODUCT(F483,B483)</f>
        <v>54.54</v>
      </c>
      <c r="H483" s="82"/>
      <c r="I483" s="80"/>
      <c r="J483" s="78">
        <f t="shared" si="100"/>
        <v>0.36359999999999998</v>
      </c>
      <c r="K483" s="71">
        <f t="shared" si="101"/>
        <v>54.54</v>
      </c>
    </row>
    <row r="484" spans="1:11" x14ac:dyDescent="0.2">
      <c r="A484" s="52" t="s">
        <v>25</v>
      </c>
      <c r="B484" s="11">
        <v>300</v>
      </c>
      <c r="C484" s="18" t="s">
        <v>121</v>
      </c>
      <c r="D484" s="82">
        <v>1.44265</v>
      </c>
      <c r="E484" s="80">
        <f t="shared" si="102"/>
        <v>432.79500000000002</v>
      </c>
      <c r="F484" s="82">
        <v>4.1880000000000001E-2</v>
      </c>
      <c r="G484" s="80">
        <f>PRODUCT(F484,B484)</f>
        <v>12.564</v>
      </c>
      <c r="H484" s="82"/>
      <c r="I484" s="80"/>
      <c r="J484" s="78">
        <f t="shared" si="100"/>
        <v>4.1880000000000001E-2</v>
      </c>
      <c r="K484" s="71">
        <f t="shared" si="101"/>
        <v>12.564</v>
      </c>
    </row>
    <row r="485" spans="1:11" x14ac:dyDescent="0.2">
      <c r="A485" s="52" t="s">
        <v>26</v>
      </c>
      <c r="B485" s="11">
        <v>1500</v>
      </c>
      <c r="C485" s="18" t="s">
        <v>121</v>
      </c>
      <c r="D485" s="82">
        <v>1.44265</v>
      </c>
      <c r="E485" s="80">
        <f t="shared" si="102"/>
        <v>2163.9749999999999</v>
      </c>
      <c r="F485" s="82">
        <v>4.1880000000000001E-2</v>
      </c>
      <c r="G485" s="80">
        <f>PRODUCT(F485,B485)</f>
        <v>62.82</v>
      </c>
      <c r="H485" s="82"/>
      <c r="I485" s="80"/>
      <c r="J485" s="78">
        <f t="shared" si="100"/>
        <v>4.1880000000000001E-2</v>
      </c>
      <c r="K485" s="71">
        <f t="shared" si="101"/>
        <v>62.82</v>
      </c>
    </row>
    <row r="486" spans="1:11" x14ac:dyDescent="0.2">
      <c r="A486" s="11" t="s">
        <v>411</v>
      </c>
      <c r="B486" s="11">
        <v>150</v>
      </c>
      <c r="C486" s="18" t="s">
        <v>121</v>
      </c>
      <c r="D486" s="82">
        <v>1.44265</v>
      </c>
      <c r="E486" s="80">
        <f t="shared" si="102"/>
        <v>216.39750000000001</v>
      </c>
      <c r="F486" s="82"/>
      <c r="G486" s="80"/>
      <c r="H486" s="82"/>
      <c r="I486" s="80"/>
      <c r="J486" s="78">
        <f t="shared" si="100"/>
        <v>1.44265</v>
      </c>
      <c r="K486" s="71">
        <f t="shared" si="101"/>
        <v>216.39750000000001</v>
      </c>
    </row>
    <row r="487" spans="1:11" x14ac:dyDescent="0.2">
      <c r="A487" s="11" t="s">
        <v>364</v>
      </c>
      <c r="B487" s="11">
        <v>75</v>
      </c>
      <c r="C487" s="19" t="s">
        <v>390</v>
      </c>
      <c r="D487" s="82">
        <v>3.6581999999999999</v>
      </c>
      <c r="E487" s="80">
        <f t="shared" si="102"/>
        <v>274.36500000000001</v>
      </c>
      <c r="F487" s="82"/>
      <c r="G487" s="80"/>
      <c r="H487" s="82"/>
      <c r="I487" s="80"/>
      <c r="J487" s="78">
        <f t="shared" si="100"/>
        <v>3.6581999999999999</v>
      </c>
      <c r="K487" s="71">
        <f t="shared" si="101"/>
        <v>274.36500000000001</v>
      </c>
    </row>
    <row r="488" spans="1:11" x14ac:dyDescent="0.2">
      <c r="A488" s="12" t="s">
        <v>412</v>
      </c>
      <c r="B488" s="11">
        <v>150</v>
      </c>
      <c r="C488" s="12" t="s">
        <v>121</v>
      </c>
      <c r="D488" s="82">
        <v>0.59799999999999998</v>
      </c>
      <c r="E488" s="80">
        <f t="shared" si="102"/>
        <v>89.7</v>
      </c>
      <c r="F488" s="82">
        <v>0.35399999999999998</v>
      </c>
      <c r="G488" s="80">
        <f>PRODUCT(F488,B488)</f>
        <v>53.099999999999994</v>
      </c>
      <c r="H488" s="82"/>
      <c r="I488" s="80"/>
      <c r="J488" s="78">
        <f t="shared" si="100"/>
        <v>0.35399999999999998</v>
      </c>
      <c r="K488" s="71">
        <f t="shared" si="101"/>
        <v>53.099999999999994</v>
      </c>
    </row>
    <row r="489" spans="1:11" ht="25.5" x14ac:dyDescent="0.2">
      <c r="A489" s="11" t="s">
        <v>385</v>
      </c>
      <c r="B489" s="11">
        <v>1000</v>
      </c>
      <c r="C489" s="18" t="s">
        <v>236</v>
      </c>
      <c r="D489" s="82">
        <v>0.27231</v>
      </c>
      <c r="E489" s="80">
        <f t="shared" si="102"/>
        <v>272.31</v>
      </c>
      <c r="F489" s="82">
        <v>0.216</v>
      </c>
      <c r="G489" s="80">
        <f>PRODUCT(F489,B489)</f>
        <v>216</v>
      </c>
      <c r="H489" s="82">
        <v>0.42414999999999997</v>
      </c>
      <c r="I489" s="80">
        <f>PRODUCT(H489,B489)</f>
        <v>424.15</v>
      </c>
      <c r="J489" s="78">
        <f t="shared" si="100"/>
        <v>0.216</v>
      </c>
      <c r="K489" s="71">
        <f t="shared" si="101"/>
        <v>216</v>
      </c>
    </row>
    <row r="490" spans="1:11" ht="25.5" x14ac:dyDescent="0.2">
      <c r="A490" s="56" t="s">
        <v>525</v>
      </c>
      <c r="B490" s="11">
        <v>4500</v>
      </c>
      <c r="C490" s="18" t="s">
        <v>121</v>
      </c>
      <c r="D490" s="82"/>
      <c r="E490" s="80"/>
      <c r="F490" s="82">
        <v>0.27733333333333299</v>
      </c>
      <c r="G490" s="80">
        <f>PRODUCT(F490,B490)</f>
        <v>1247.9999999999984</v>
      </c>
      <c r="H490" s="82">
        <v>0.1666</v>
      </c>
      <c r="I490" s="80">
        <f>PRODUCT(H490,B490)</f>
        <v>749.7</v>
      </c>
      <c r="J490" s="78">
        <f t="shared" si="100"/>
        <v>0.1666</v>
      </c>
      <c r="K490" s="71">
        <f t="shared" si="101"/>
        <v>749.7</v>
      </c>
    </row>
    <row r="491" spans="1:11" x14ac:dyDescent="0.2">
      <c r="A491" s="11" t="s">
        <v>367</v>
      </c>
      <c r="B491" s="11">
        <v>2</v>
      </c>
      <c r="C491" s="19" t="s">
        <v>146</v>
      </c>
      <c r="D491" s="82">
        <v>303.39999999999998</v>
      </c>
      <c r="E491" s="80">
        <f>PRODUCT(D491,B491)</f>
        <v>606.79999999999995</v>
      </c>
      <c r="F491" s="82">
        <v>307.2</v>
      </c>
      <c r="G491" s="80">
        <f>PRODUCT(F491,B491)</f>
        <v>614.4</v>
      </c>
      <c r="H491" s="82"/>
      <c r="I491" s="80"/>
      <c r="J491" s="78">
        <f t="shared" si="100"/>
        <v>303.39999999999998</v>
      </c>
      <c r="K491" s="71">
        <f t="shared" si="101"/>
        <v>606.79999999999995</v>
      </c>
    </row>
    <row r="492" spans="1:11" ht="25.5" x14ac:dyDescent="0.2">
      <c r="A492" s="11" t="s">
        <v>368</v>
      </c>
      <c r="B492" s="54">
        <v>1.5384615384615384E-2</v>
      </c>
      <c r="C492" s="6" t="s">
        <v>122</v>
      </c>
      <c r="D492" s="82"/>
      <c r="E492" s="80"/>
      <c r="F492" s="82"/>
      <c r="G492" s="80"/>
      <c r="H492" s="82"/>
      <c r="I492" s="80"/>
      <c r="J492" s="78"/>
      <c r="K492" s="71"/>
    </row>
    <row r="493" spans="1:11" x14ac:dyDescent="0.2">
      <c r="A493" s="52" t="s">
        <v>467</v>
      </c>
      <c r="B493" s="11">
        <v>2</v>
      </c>
      <c r="C493" s="18" t="s">
        <v>146</v>
      </c>
      <c r="D493" s="82">
        <v>412.2</v>
      </c>
      <c r="E493" s="80">
        <f t="shared" ref="E493:E499" si="103">PRODUCT(D493,B493)</f>
        <v>824.4</v>
      </c>
      <c r="F493" s="82">
        <v>234</v>
      </c>
      <c r="G493" s="80">
        <f>PRODUCT(F493,B493)</f>
        <v>468</v>
      </c>
      <c r="H493" s="82">
        <v>96</v>
      </c>
      <c r="I493" s="80">
        <f>PRODUCT(H493,B493)</f>
        <v>192</v>
      </c>
      <c r="J493" s="78">
        <f t="shared" ref="J493:J524" si="104">MIN(D493:I493)</f>
        <v>96</v>
      </c>
      <c r="K493" s="71">
        <f t="shared" ref="K493:K524" si="105">PRODUCT(J493,B493)</f>
        <v>192</v>
      </c>
    </row>
    <row r="494" spans="1:11" x14ac:dyDescent="0.2">
      <c r="A494" s="11" t="s">
        <v>474</v>
      </c>
      <c r="B494" s="11">
        <v>750</v>
      </c>
      <c r="C494" s="6" t="s">
        <v>121</v>
      </c>
      <c r="D494" s="82">
        <v>3.9041999999999999</v>
      </c>
      <c r="E494" s="80">
        <f t="shared" si="103"/>
        <v>2928.15</v>
      </c>
      <c r="F494" s="82">
        <v>6.15</v>
      </c>
      <c r="G494" s="80">
        <f>PRODUCT(F494,B494)</f>
        <v>4612.5</v>
      </c>
      <c r="H494" s="82">
        <v>11.648330000000001</v>
      </c>
      <c r="I494" s="80">
        <f>PRODUCT(H494,B494)</f>
        <v>8736.2475000000013</v>
      </c>
      <c r="J494" s="78">
        <f t="shared" si="104"/>
        <v>3.9041999999999999</v>
      </c>
      <c r="K494" s="71">
        <f t="shared" si="105"/>
        <v>2928.15</v>
      </c>
    </row>
    <row r="495" spans="1:11" x14ac:dyDescent="0.2">
      <c r="A495" s="56" t="s">
        <v>496</v>
      </c>
      <c r="B495" s="11">
        <v>30</v>
      </c>
      <c r="C495" s="18" t="s">
        <v>121</v>
      </c>
      <c r="D495" s="82">
        <v>8.9599999999999991</v>
      </c>
      <c r="E495" s="80">
        <f t="shared" si="103"/>
        <v>268.79999999999995</v>
      </c>
      <c r="F495" s="82">
        <v>5.97</v>
      </c>
      <c r="G495" s="80">
        <f>PRODUCT(F495,B495)</f>
        <v>179.1</v>
      </c>
      <c r="H495" s="82">
        <v>8.0800000000000018</v>
      </c>
      <c r="I495" s="80">
        <f>PRODUCT(H495,B495)</f>
        <v>242.40000000000006</v>
      </c>
      <c r="J495" s="78">
        <f t="shared" si="104"/>
        <v>5.97</v>
      </c>
      <c r="K495" s="71">
        <f t="shared" si="105"/>
        <v>179.1</v>
      </c>
    </row>
    <row r="496" spans="1:11" x14ac:dyDescent="0.2">
      <c r="A496" s="11" t="s">
        <v>369</v>
      </c>
      <c r="B496" s="11">
        <v>0.8</v>
      </c>
      <c r="C496" s="6" t="s">
        <v>122</v>
      </c>
      <c r="D496" s="82">
        <v>77.215999999999994</v>
      </c>
      <c r="E496" s="80">
        <f t="shared" si="103"/>
        <v>61.772799999999997</v>
      </c>
      <c r="F496" s="82"/>
      <c r="G496" s="80"/>
      <c r="H496" s="82"/>
      <c r="I496" s="80"/>
      <c r="J496" s="78">
        <f t="shared" si="104"/>
        <v>61.772799999999997</v>
      </c>
      <c r="K496" s="71">
        <f>J496</f>
        <v>61.772799999999997</v>
      </c>
    </row>
    <row r="497" spans="1:11" x14ac:dyDescent="0.2">
      <c r="A497" s="11" t="s">
        <v>371</v>
      </c>
      <c r="B497" s="11">
        <v>800</v>
      </c>
      <c r="C497" s="12" t="s">
        <v>393</v>
      </c>
      <c r="D497" s="82">
        <v>0.39439999999999997</v>
      </c>
      <c r="E497" s="80">
        <f t="shared" si="103"/>
        <v>315.52</v>
      </c>
      <c r="F497" s="82">
        <v>1.5840000000000001</v>
      </c>
      <c r="G497" s="80">
        <f t="shared" ref="G497:G510" si="106">PRODUCT(F497,B497)</f>
        <v>1267.2</v>
      </c>
      <c r="H497" s="82">
        <v>1.2529999999999999</v>
      </c>
      <c r="I497" s="80">
        <f>PRODUCT(H497,B497)</f>
        <v>1002.3999999999999</v>
      </c>
      <c r="J497" s="78">
        <f t="shared" si="104"/>
        <v>0.39439999999999997</v>
      </c>
      <c r="K497" s="71">
        <f t="shared" si="105"/>
        <v>315.52</v>
      </c>
    </row>
    <row r="498" spans="1:11" ht="15" x14ac:dyDescent="0.2">
      <c r="A498" s="11" t="s">
        <v>373</v>
      </c>
      <c r="B498" s="11">
        <v>150</v>
      </c>
      <c r="C498" s="18" t="s">
        <v>395</v>
      </c>
      <c r="D498" s="82">
        <v>10.53</v>
      </c>
      <c r="E498" s="80">
        <f t="shared" si="103"/>
        <v>1579.5</v>
      </c>
      <c r="F498" s="82">
        <v>4.4160000000000004</v>
      </c>
      <c r="G498" s="80">
        <f t="shared" si="106"/>
        <v>662.40000000000009</v>
      </c>
      <c r="H498" s="82"/>
      <c r="I498" s="80"/>
      <c r="J498" s="78">
        <f t="shared" si="104"/>
        <v>4.4160000000000004</v>
      </c>
      <c r="K498" s="71">
        <f t="shared" si="105"/>
        <v>662.40000000000009</v>
      </c>
    </row>
    <row r="499" spans="1:11" ht="15" x14ac:dyDescent="0.2">
      <c r="A499" s="11" t="s">
        <v>374</v>
      </c>
      <c r="B499" s="11">
        <v>400</v>
      </c>
      <c r="C499" s="18" t="s">
        <v>395</v>
      </c>
      <c r="D499" s="82">
        <v>3.375</v>
      </c>
      <c r="E499" s="80">
        <f t="shared" si="103"/>
        <v>1350</v>
      </c>
      <c r="F499" s="82">
        <v>4.5999999999999996</v>
      </c>
      <c r="G499" s="80">
        <f t="shared" si="106"/>
        <v>1839.9999999999998</v>
      </c>
      <c r="H499" s="82"/>
      <c r="I499" s="80"/>
      <c r="J499" s="78">
        <f t="shared" si="104"/>
        <v>3.375</v>
      </c>
      <c r="K499" s="71">
        <f t="shared" si="105"/>
        <v>1350</v>
      </c>
    </row>
    <row r="500" spans="1:11" x14ac:dyDescent="0.2">
      <c r="A500" s="57" t="s">
        <v>406</v>
      </c>
      <c r="B500" s="55">
        <v>0.15384615384615385</v>
      </c>
      <c r="C500" s="6" t="s">
        <v>122</v>
      </c>
      <c r="D500" s="82"/>
      <c r="E500" s="80"/>
      <c r="F500" s="82">
        <v>462.6</v>
      </c>
      <c r="G500" s="80">
        <f t="shared" si="106"/>
        <v>71.169230769230779</v>
      </c>
      <c r="H500" s="82"/>
      <c r="I500" s="80"/>
      <c r="J500" s="78">
        <f t="shared" si="104"/>
        <v>71.169230769230779</v>
      </c>
      <c r="K500" s="71">
        <f>J500</f>
        <v>71.169230769230779</v>
      </c>
    </row>
    <row r="501" spans="1:11" x14ac:dyDescent="0.2">
      <c r="A501" s="56" t="s">
        <v>511</v>
      </c>
      <c r="B501" s="11">
        <v>2</v>
      </c>
      <c r="C501" s="18" t="s">
        <v>509</v>
      </c>
      <c r="D501" s="82">
        <v>907.72500000000002</v>
      </c>
      <c r="E501" s="80">
        <f>PRODUCT(D501,B501)</f>
        <v>1815.45</v>
      </c>
      <c r="F501" s="82">
        <v>3738</v>
      </c>
      <c r="G501" s="80">
        <f t="shared" si="106"/>
        <v>7476</v>
      </c>
      <c r="H501" s="82">
        <v>7040</v>
      </c>
      <c r="I501" s="80">
        <f>PRODUCT(H501,B501)</f>
        <v>14080</v>
      </c>
      <c r="J501" s="78">
        <f t="shared" si="104"/>
        <v>907.72500000000002</v>
      </c>
      <c r="K501" s="71">
        <f t="shared" si="105"/>
        <v>1815.45</v>
      </c>
    </row>
    <row r="502" spans="1:11" x14ac:dyDescent="0.2">
      <c r="A502" s="57" t="s">
        <v>407</v>
      </c>
      <c r="B502" s="11">
        <v>500</v>
      </c>
      <c r="C502" s="18" t="s">
        <v>405</v>
      </c>
      <c r="D502" s="82">
        <v>8.8480000000000008</v>
      </c>
      <c r="E502" s="80">
        <f>PRODUCT(D502,B502)</f>
        <v>4424</v>
      </c>
      <c r="F502" s="82">
        <v>0.71099999999999997</v>
      </c>
      <c r="G502" s="80">
        <f t="shared" si="106"/>
        <v>355.5</v>
      </c>
      <c r="H502" s="82">
        <v>2.59</v>
      </c>
      <c r="I502" s="80">
        <f>PRODUCT(H502,B502)</f>
        <v>1295</v>
      </c>
      <c r="J502" s="78">
        <f t="shared" si="104"/>
        <v>0.71099999999999997</v>
      </c>
      <c r="K502" s="71">
        <f t="shared" si="105"/>
        <v>355.5</v>
      </c>
    </row>
    <row r="503" spans="1:11" x14ac:dyDescent="0.2">
      <c r="A503" s="11" t="s">
        <v>408</v>
      </c>
      <c r="B503" s="11">
        <v>0.6</v>
      </c>
      <c r="C503" s="18" t="s">
        <v>121</v>
      </c>
      <c r="D503" s="82"/>
      <c r="E503" s="80"/>
      <c r="F503" s="82">
        <v>3660</v>
      </c>
      <c r="G503" s="80">
        <f t="shared" si="106"/>
        <v>2196</v>
      </c>
      <c r="H503" s="82"/>
      <c r="I503" s="80"/>
      <c r="J503" s="78">
        <f t="shared" si="104"/>
        <v>2196</v>
      </c>
      <c r="K503" s="71">
        <f>J503</f>
        <v>2196</v>
      </c>
    </row>
    <row r="504" spans="1:11" x14ac:dyDescent="0.2">
      <c r="A504" s="11" t="s">
        <v>377</v>
      </c>
      <c r="B504" s="11">
        <v>0.2</v>
      </c>
      <c r="C504" s="58" t="s">
        <v>121</v>
      </c>
      <c r="D504" s="82">
        <v>771.84</v>
      </c>
      <c r="E504" s="80">
        <f>PRODUCT(D504,B504)</f>
        <v>154.36800000000002</v>
      </c>
      <c r="F504" s="82">
        <v>6124.8</v>
      </c>
      <c r="G504" s="80">
        <f t="shared" si="106"/>
        <v>1224.96</v>
      </c>
      <c r="H504" s="82"/>
      <c r="I504" s="80"/>
      <c r="J504" s="78">
        <f t="shared" si="104"/>
        <v>154.36800000000002</v>
      </c>
      <c r="K504" s="71">
        <f>J504</f>
        <v>154.36800000000002</v>
      </c>
    </row>
    <row r="505" spans="1:11" x14ac:dyDescent="0.2">
      <c r="A505" s="11" t="s">
        <v>378</v>
      </c>
      <c r="B505" s="11">
        <v>90</v>
      </c>
      <c r="C505" s="6" t="s">
        <v>121</v>
      </c>
      <c r="D505" s="82">
        <v>0.33967999999999998</v>
      </c>
      <c r="E505" s="80">
        <f>PRODUCT(D505,B505)</f>
        <v>30.571199999999997</v>
      </c>
      <c r="F505" s="82">
        <v>1.84</v>
      </c>
      <c r="G505" s="80">
        <f t="shared" si="106"/>
        <v>165.6</v>
      </c>
      <c r="H505" s="82"/>
      <c r="I505" s="80"/>
      <c r="J505" s="78">
        <f t="shared" si="104"/>
        <v>0.33967999999999998</v>
      </c>
      <c r="K505" s="71">
        <f t="shared" si="105"/>
        <v>30.571199999999997</v>
      </c>
    </row>
    <row r="506" spans="1:11" ht="25.5" x14ac:dyDescent="0.2">
      <c r="A506" s="11" t="s">
        <v>410</v>
      </c>
      <c r="B506" s="54">
        <v>3.0769230769230769E-3</v>
      </c>
      <c r="C506" s="18" t="s">
        <v>122</v>
      </c>
      <c r="D506" s="82">
        <v>1010240</v>
      </c>
      <c r="E506" s="80">
        <f>PRODUCT(D506,B506)</f>
        <v>3108.4307692307693</v>
      </c>
      <c r="F506" s="82">
        <v>396000</v>
      </c>
      <c r="G506" s="80">
        <f t="shared" si="106"/>
        <v>1218.4615384615386</v>
      </c>
      <c r="H506" s="82"/>
      <c r="I506" s="80"/>
      <c r="J506" s="78">
        <f t="shared" si="104"/>
        <v>1218.4615384615386</v>
      </c>
      <c r="K506" s="71">
        <f>J506</f>
        <v>1218.4615384615386</v>
      </c>
    </row>
    <row r="507" spans="1:11" ht="25.5" x14ac:dyDescent="0.2">
      <c r="A507" s="53" t="s">
        <v>379</v>
      </c>
      <c r="B507" s="54">
        <v>1.5384615384615384E-2</v>
      </c>
      <c r="C507" s="19" t="s">
        <v>122</v>
      </c>
      <c r="D507" s="82">
        <v>30394</v>
      </c>
      <c r="E507" s="80">
        <f>PRODUCT(D507,B507)</f>
        <v>467.59999999999997</v>
      </c>
      <c r="F507" s="82">
        <v>11370</v>
      </c>
      <c r="G507" s="80">
        <f t="shared" si="106"/>
        <v>174.92307692307691</v>
      </c>
      <c r="H507" s="82"/>
      <c r="I507" s="80"/>
      <c r="J507" s="78">
        <f t="shared" si="104"/>
        <v>174.92307692307691</v>
      </c>
      <c r="K507" s="71">
        <f>J507</f>
        <v>174.92307692307691</v>
      </c>
    </row>
    <row r="508" spans="1:11" x14ac:dyDescent="0.2">
      <c r="A508" s="52" t="s">
        <v>380</v>
      </c>
      <c r="B508" s="11">
        <v>10</v>
      </c>
      <c r="C508" s="18" t="s">
        <v>122</v>
      </c>
      <c r="D508" s="82"/>
      <c r="E508" s="80"/>
      <c r="F508" s="82">
        <v>4.7279999999999998</v>
      </c>
      <c r="G508" s="80">
        <f t="shared" si="106"/>
        <v>47.28</v>
      </c>
      <c r="H508" s="82"/>
      <c r="I508" s="80"/>
      <c r="J508" s="78">
        <f t="shared" si="104"/>
        <v>4.7279999999999998</v>
      </c>
      <c r="K508" s="71">
        <f t="shared" si="105"/>
        <v>47.28</v>
      </c>
    </row>
    <row r="509" spans="1:11" x14ac:dyDescent="0.2">
      <c r="A509" s="11" t="s">
        <v>372</v>
      </c>
      <c r="B509" s="11">
        <v>60</v>
      </c>
      <c r="C509" s="12" t="s">
        <v>394</v>
      </c>
      <c r="D509" s="82">
        <v>22.204000000000001</v>
      </c>
      <c r="E509" s="80">
        <f t="shared" ref="E509:E515" si="107">PRODUCT(D509,B509)</f>
        <v>1332.24</v>
      </c>
      <c r="F509" s="82">
        <v>7.6479999999999997</v>
      </c>
      <c r="G509" s="80">
        <f t="shared" si="106"/>
        <v>458.88</v>
      </c>
      <c r="H509" s="82">
        <v>9.0832666666666668</v>
      </c>
      <c r="I509" s="80">
        <f>PRODUCT(H509,B509)</f>
        <v>544.99599999999998</v>
      </c>
      <c r="J509" s="78">
        <f t="shared" si="104"/>
        <v>7.6479999999999997</v>
      </c>
      <c r="K509" s="71">
        <f t="shared" si="105"/>
        <v>458.88</v>
      </c>
    </row>
    <row r="510" spans="1:11" x14ac:dyDescent="0.2">
      <c r="A510" s="13" t="s">
        <v>43</v>
      </c>
      <c r="B510" s="11">
        <v>100</v>
      </c>
      <c r="C510" s="12" t="s">
        <v>353</v>
      </c>
      <c r="D510" s="82">
        <v>15.743</v>
      </c>
      <c r="E510" s="80">
        <f t="shared" si="107"/>
        <v>1574.3</v>
      </c>
      <c r="F510" s="82">
        <v>1.5</v>
      </c>
      <c r="G510" s="80">
        <f t="shared" si="106"/>
        <v>150</v>
      </c>
      <c r="H510" s="82">
        <v>1.456</v>
      </c>
      <c r="I510" s="80">
        <f>PRODUCT(H510,B510)</f>
        <v>145.6</v>
      </c>
      <c r="J510" s="78">
        <f t="shared" si="104"/>
        <v>1.456</v>
      </c>
      <c r="K510" s="71">
        <f t="shared" si="105"/>
        <v>145.6</v>
      </c>
    </row>
    <row r="511" spans="1:11" x14ac:dyDescent="0.2">
      <c r="A511" s="11" t="s">
        <v>381</v>
      </c>
      <c r="B511" s="11">
        <v>100</v>
      </c>
      <c r="C511" s="12" t="s">
        <v>423</v>
      </c>
      <c r="D511" s="82">
        <v>2.431</v>
      </c>
      <c r="E511" s="80">
        <f t="shared" si="107"/>
        <v>243.1</v>
      </c>
      <c r="F511" s="82"/>
      <c r="G511" s="80"/>
      <c r="H511" s="82">
        <v>3.04</v>
      </c>
      <c r="I511" s="80">
        <f>PRODUCT(H511,B511)</f>
        <v>304</v>
      </c>
      <c r="J511" s="78">
        <f t="shared" si="104"/>
        <v>2.431</v>
      </c>
      <c r="K511" s="71">
        <f t="shared" si="105"/>
        <v>243.1</v>
      </c>
    </row>
    <row r="512" spans="1:11" x14ac:dyDescent="0.2">
      <c r="A512" s="13" t="s">
        <v>91</v>
      </c>
      <c r="B512" s="11">
        <v>0.5</v>
      </c>
      <c r="C512" s="12" t="s">
        <v>122</v>
      </c>
      <c r="D512" s="82">
        <v>261.8</v>
      </c>
      <c r="E512" s="80">
        <f t="shared" si="107"/>
        <v>130.9</v>
      </c>
      <c r="F512" s="82"/>
      <c r="G512" s="80"/>
      <c r="H512" s="82"/>
      <c r="I512" s="80"/>
      <c r="J512" s="78">
        <f t="shared" si="104"/>
        <v>130.9</v>
      </c>
      <c r="K512" s="71">
        <f>J512</f>
        <v>130.9</v>
      </c>
    </row>
    <row r="513" spans="1:11" x14ac:dyDescent="0.2">
      <c r="A513" s="53" t="s">
        <v>383</v>
      </c>
      <c r="B513" s="11">
        <v>3</v>
      </c>
      <c r="C513" s="19" t="s">
        <v>121</v>
      </c>
      <c r="D513" s="82">
        <v>150.41</v>
      </c>
      <c r="E513" s="80">
        <f t="shared" si="107"/>
        <v>451.23</v>
      </c>
      <c r="F513" s="82">
        <v>208.48</v>
      </c>
      <c r="G513" s="80">
        <f t="shared" ref="G513:G519" si="108">PRODUCT(F513,B513)</f>
        <v>625.43999999999994</v>
      </c>
      <c r="H513" s="82">
        <v>68.409500000000008</v>
      </c>
      <c r="I513" s="80">
        <f>PRODUCT(H513,B513)</f>
        <v>205.22850000000003</v>
      </c>
      <c r="J513" s="78">
        <f t="shared" si="104"/>
        <v>68.409500000000008</v>
      </c>
      <c r="K513" s="71">
        <f t="shared" si="105"/>
        <v>205.22850000000003</v>
      </c>
    </row>
    <row r="514" spans="1:11" x14ac:dyDescent="0.2">
      <c r="A514" s="12" t="s">
        <v>384</v>
      </c>
      <c r="B514" s="11">
        <v>1</v>
      </c>
      <c r="C514" s="12" t="s">
        <v>121</v>
      </c>
      <c r="D514" s="82">
        <v>153.79</v>
      </c>
      <c r="E514" s="80">
        <f t="shared" si="107"/>
        <v>153.79</v>
      </c>
      <c r="F514" s="82">
        <v>208.48</v>
      </c>
      <c r="G514" s="80">
        <f t="shared" si="108"/>
        <v>208.48</v>
      </c>
      <c r="H514" s="82">
        <v>247.49399999999997</v>
      </c>
      <c r="I514" s="80">
        <f>PRODUCT(H514,B514)</f>
        <v>247.49399999999997</v>
      </c>
      <c r="J514" s="78">
        <f t="shared" si="104"/>
        <v>153.79</v>
      </c>
      <c r="K514" s="71">
        <f t="shared" si="105"/>
        <v>153.79</v>
      </c>
    </row>
    <row r="515" spans="1:11" x14ac:dyDescent="0.2">
      <c r="A515" s="53" t="s">
        <v>382</v>
      </c>
      <c r="B515" s="11">
        <v>3</v>
      </c>
      <c r="C515" s="19" t="s">
        <v>121</v>
      </c>
      <c r="D515" s="82">
        <v>208.845</v>
      </c>
      <c r="E515" s="80">
        <f t="shared" si="107"/>
        <v>626.53499999999997</v>
      </c>
      <c r="F515" s="82">
        <v>107.4</v>
      </c>
      <c r="G515" s="80">
        <f t="shared" si="108"/>
        <v>322.20000000000005</v>
      </c>
      <c r="H515" s="82">
        <v>80.274999999999991</v>
      </c>
      <c r="I515" s="80">
        <f>PRODUCT(H515,B515)</f>
        <v>240.82499999999999</v>
      </c>
      <c r="J515" s="78">
        <f t="shared" si="104"/>
        <v>80.274999999999991</v>
      </c>
      <c r="K515" s="71">
        <f t="shared" si="105"/>
        <v>240.82499999999999</v>
      </c>
    </row>
    <row r="516" spans="1:11" ht="25.5" x14ac:dyDescent="0.2">
      <c r="A516" s="11" t="s">
        <v>387</v>
      </c>
      <c r="B516" s="11">
        <v>0.2</v>
      </c>
      <c r="C516" s="18" t="s">
        <v>122</v>
      </c>
      <c r="D516" s="82"/>
      <c r="E516" s="80"/>
      <c r="F516" s="82">
        <v>4200</v>
      </c>
      <c r="G516" s="80">
        <f t="shared" si="108"/>
        <v>840</v>
      </c>
      <c r="H516" s="82"/>
      <c r="I516" s="80"/>
      <c r="J516" s="78">
        <f t="shared" si="104"/>
        <v>840</v>
      </c>
      <c r="K516" s="71">
        <f>J516</f>
        <v>840</v>
      </c>
    </row>
    <row r="517" spans="1:11" x14ac:dyDescent="0.2">
      <c r="A517" s="56" t="s">
        <v>575</v>
      </c>
      <c r="B517" s="11">
        <v>80</v>
      </c>
      <c r="C517" s="12" t="s">
        <v>478</v>
      </c>
      <c r="D517" s="82">
        <v>4.2767999999999997</v>
      </c>
      <c r="E517" s="80">
        <f>PRODUCT(D517,B517)</f>
        <v>342.14400000000001</v>
      </c>
      <c r="F517" s="82">
        <v>12.276</v>
      </c>
      <c r="G517" s="80">
        <f t="shared" si="108"/>
        <v>982.07999999999993</v>
      </c>
      <c r="H517" s="82"/>
      <c r="I517" s="80"/>
      <c r="J517" s="78">
        <f t="shared" si="104"/>
        <v>4.2767999999999997</v>
      </c>
      <c r="K517" s="71">
        <f t="shared" si="105"/>
        <v>342.14400000000001</v>
      </c>
    </row>
    <row r="518" spans="1:11" ht="25.5" x14ac:dyDescent="0.2">
      <c r="A518" s="11" t="s">
        <v>388</v>
      </c>
      <c r="B518" s="59">
        <v>1.5384615384615385E-3</v>
      </c>
      <c r="C518" s="18" t="s">
        <v>122</v>
      </c>
      <c r="D518" s="82">
        <v>2648800</v>
      </c>
      <c r="E518" s="80">
        <f>PRODUCT(D518,B518)</f>
        <v>4075.0769230769229</v>
      </c>
      <c r="F518" s="82">
        <v>1827000</v>
      </c>
      <c r="G518" s="80">
        <f t="shared" si="108"/>
        <v>2810.7692307692309</v>
      </c>
      <c r="H518" s="82">
        <v>5881999.9999999991</v>
      </c>
      <c r="I518" s="80">
        <f>PRODUCT(H518,B518)</f>
        <v>9049.2307692307677</v>
      </c>
      <c r="J518" s="78">
        <f t="shared" si="104"/>
        <v>2810.7692307692309</v>
      </c>
      <c r="K518" s="71">
        <f>J518</f>
        <v>2810.7692307692309</v>
      </c>
    </row>
    <row r="519" spans="1:11" x14ac:dyDescent="0.2">
      <c r="A519" s="53" t="s">
        <v>396</v>
      </c>
      <c r="B519" s="11">
        <v>460</v>
      </c>
      <c r="C519" s="18" t="s">
        <v>509</v>
      </c>
      <c r="D519" s="82">
        <v>3.9125000000000001</v>
      </c>
      <c r="E519" s="80">
        <f>PRODUCT(D519,B519)</f>
        <v>1799.75</v>
      </c>
      <c r="F519" s="82">
        <v>2.37</v>
      </c>
      <c r="G519" s="80">
        <f t="shared" si="108"/>
        <v>1090.2</v>
      </c>
      <c r="H519" s="82"/>
      <c r="I519" s="80"/>
      <c r="J519" s="78">
        <f t="shared" si="104"/>
        <v>2.37</v>
      </c>
      <c r="K519" s="71">
        <f t="shared" si="105"/>
        <v>1090.2</v>
      </c>
    </row>
    <row r="520" spans="1:11" x14ac:dyDescent="0.2">
      <c r="A520" s="11" t="s">
        <v>398</v>
      </c>
      <c r="B520" s="55">
        <v>3.8461538461538464E-2</v>
      </c>
      <c r="C520" s="6" t="s">
        <v>122</v>
      </c>
      <c r="D520" s="82"/>
      <c r="E520" s="80"/>
      <c r="F520" s="82"/>
      <c r="G520" s="80"/>
      <c r="H520" s="82"/>
      <c r="I520" s="80"/>
      <c r="J520" s="78">
        <f t="shared" si="104"/>
        <v>0</v>
      </c>
      <c r="K520" s="71"/>
    </row>
    <row r="521" spans="1:11" x14ac:dyDescent="0.2">
      <c r="A521" s="11" t="s">
        <v>399</v>
      </c>
      <c r="B521" s="60">
        <v>5</v>
      </c>
      <c r="C521" s="18" t="s">
        <v>146</v>
      </c>
      <c r="D521" s="82">
        <v>303.02999999999997</v>
      </c>
      <c r="E521" s="80">
        <f t="shared" ref="E521:E526" si="109">PRODUCT(D521,B521)</f>
        <v>1515.1499999999999</v>
      </c>
      <c r="F521" s="82"/>
      <c r="G521" s="80"/>
      <c r="H521" s="82"/>
      <c r="I521" s="80"/>
      <c r="J521" s="78">
        <f t="shared" si="104"/>
        <v>303.02999999999997</v>
      </c>
      <c r="K521" s="71">
        <f t="shared" si="105"/>
        <v>1515.1499999999999</v>
      </c>
    </row>
    <row r="522" spans="1:11" ht="25.5" x14ac:dyDescent="0.2">
      <c r="A522" s="11" t="s">
        <v>409</v>
      </c>
      <c r="B522" s="11">
        <v>150</v>
      </c>
      <c r="C522" s="18" t="s">
        <v>121</v>
      </c>
      <c r="D522" s="82">
        <v>1.6555</v>
      </c>
      <c r="E522" s="80">
        <f t="shared" si="109"/>
        <v>248.32499999999999</v>
      </c>
      <c r="F522" s="82">
        <v>0.2208</v>
      </c>
      <c r="G522" s="80">
        <f t="shared" ref="G522:G528" si="110">PRODUCT(F522,B522)</f>
        <v>33.119999999999997</v>
      </c>
      <c r="H522" s="82"/>
      <c r="I522" s="80"/>
      <c r="J522" s="78">
        <f t="shared" si="104"/>
        <v>0.2208</v>
      </c>
      <c r="K522" s="71">
        <f t="shared" si="105"/>
        <v>33.119999999999997</v>
      </c>
    </row>
    <row r="523" spans="1:11" x14ac:dyDescent="0.2">
      <c r="A523" s="11" t="s">
        <v>400</v>
      </c>
      <c r="B523" s="11">
        <v>6000</v>
      </c>
      <c r="C523" s="19" t="s">
        <v>121</v>
      </c>
      <c r="D523" s="82"/>
      <c r="E523" s="80"/>
      <c r="F523" s="82">
        <v>8.6400000000000001E-3</v>
      </c>
      <c r="G523" s="80">
        <f t="shared" si="110"/>
        <v>51.84</v>
      </c>
      <c r="H523" s="82"/>
      <c r="I523" s="80"/>
      <c r="J523" s="78">
        <f t="shared" si="104"/>
        <v>8.6400000000000001E-3</v>
      </c>
      <c r="K523" s="71">
        <f t="shared" si="105"/>
        <v>51.84</v>
      </c>
    </row>
    <row r="524" spans="1:11" x14ac:dyDescent="0.2">
      <c r="A524" s="11" t="s">
        <v>634</v>
      </c>
      <c r="B524" s="11">
        <v>3</v>
      </c>
      <c r="C524" s="18" t="s">
        <v>121</v>
      </c>
      <c r="D524" s="82">
        <v>502.2</v>
      </c>
      <c r="E524" s="80">
        <f t="shared" si="109"/>
        <v>1506.6</v>
      </c>
      <c r="F524" s="82">
        <v>694.4</v>
      </c>
      <c r="G524" s="80">
        <f t="shared" si="110"/>
        <v>2083.1999999999998</v>
      </c>
      <c r="H524" s="82">
        <v>824.59999999999991</v>
      </c>
      <c r="I524" s="80">
        <f>PRODUCT(H524,B524)</f>
        <v>2473.7999999999997</v>
      </c>
      <c r="J524" s="78">
        <f t="shared" si="104"/>
        <v>502.2</v>
      </c>
      <c r="K524" s="71">
        <f t="shared" si="105"/>
        <v>1506.6</v>
      </c>
    </row>
    <row r="525" spans="1:11" x14ac:dyDescent="0.2">
      <c r="A525" s="11" t="s">
        <v>465</v>
      </c>
      <c r="B525" s="54">
        <v>3.0769230769230769E-3</v>
      </c>
      <c r="C525" s="18" t="s">
        <v>122</v>
      </c>
      <c r="D525" s="82">
        <v>247520</v>
      </c>
      <c r="E525" s="80">
        <f t="shared" si="109"/>
        <v>761.6</v>
      </c>
      <c r="F525" s="82">
        <v>133500</v>
      </c>
      <c r="G525" s="80">
        <f t="shared" si="110"/>
        <v>410.76923076923077</v>
      </c>
      <c r="H525" s="82"/>
      <c r="I525" s="80"/>
      <c r="J525" s="78">
        <f t="shared" ref="J525:J556" si="111">MIN(D525:I525)</f>
        <v>410.76923076923077</v>
      </c>
      <c r="K525" s="71">
        <f>J525</f>
        <v>410.76923076923077</v>
      </c>
    </row>
    <row r="526" spans="1:11" x14ac:dyDescent="0.2">
      <c r="A526" s="11" t="s">
        <v>463</v>
      </c>
      <c r="B526" s="11">
        <v>8</v>
      </c>
      <c r="C526" s="12" t="s">
        <v>121</v>
      </c>
      <c r="D526" s="82">
        <v>128.49200000000002</v>
      </c>
      <c r="E526" s="80">
        <f t="shared" si="109"/>
        <v>1027.9360000000001</v>
      </c>
      <c r="F526" s="82">
        <v>115.55200000000001</v>
      </c>
      <c r="G526" s="80">
        <f t="shared" si="110"/>
        <v>924.41600000000005</v>
      </c>
      <c r="H526" s="82">
        <v>137.20849999999999</v>
      </c>
      <c r="I526" s="80">
        <f>PRODUCT(H526,B526)</f>
        <v>1097.6679999999999</v>
      </c>
      <c r="J526" s="78">
        <f t="shared" si="111"/>
        <v>115.55200000000001</v>
      </c>
      <c r="K526" s="71">
        <f t="shared" ref="K526:K556" si="112">PRODUCT(J526,B526)</f>
        <v>924.41600000000005</v>
      </c>
    </row>
    <row r="527" spans="1:11" x14ac:dyDescent="0.2">
      <c r="A527" s="11" t="s">
        <v>466</v>
      </c>
      <c r="B527" s="11">
        <v>100</v>
      </c>
      <c r="C527" s="6" t="s">
        <v>423</v>
      </c>
      <c r="D527" s="82"/>
      <c r="E527" s="80"/>
      <c r="F527" s="82">
        <v>1.56</v>
      </c>
      <c r="G527" s="80">
        <f t="shared" si="110"/>
        <v>156</v>
      </c>
      <c r="H527" s="82">
        <v>3.4079999999999999</v>
      </c>
      <c r="I527" s="80">
        <f>PRODUCT(H527,B527)</f>
        <v>340.8</v>
      </c>
      <c r="J527" s="78">
        <f t="shared" si="111"/>
        <v>1.56</v>
      </c>
      <c r="K527" s="71">
        <f t="shared" si="112"/>
        <v>156</v>
      </c>
    </row>
    <row r="528" spans="1:11" x14ac:dyDescent="0.2">
      <c r="A528" s="11" t="s">
        <v>464</v>
      </c>
      <c r="B528" s="11">
        <v>16</v>
      </c>
      <c r="C528" s="6" t="s">
        <v>146</v>
      </c>
      <c r="D528" s="82">
        <v>130.24</v>
      </c>
      <c r="E528" s="80">
        <f>PRODUCT(D528,B528)</f>
        <v>2083.84</v>
      </c>
      <c r="F528" s="82">
        <v>150.30000000000001</v>
      </c>
      <c r="G528" s="80">
        <f t="shared" si="110"/>
        <v>2404.8000000000002</v>
      </c>
      <c r="H528" s="82">
        <v>278.40000000000003</v>
      </c>
      <c r="I528" s="80">
        <f>PRODUCT(H528,B528)</f>
        <v>4454.4000000000005</v>
      </c>
      <c r="J528" s="78">
        <f t="shared" si="111"/>
        <v>130.24</v>
      </c>
      <c r="K528" s="71">
        <f t="shared" si="112"/>
        <v>2083.84</v>
      </c>
    </row>
    <row r="529" spans="1:11" x14ac:dyDescent="0.2">
      <c r="A529" s="11" t="s">
        <v>468</v>
      </c>
      <c r="B529" s="11">
        <v>1200</v>
      </c>
      <c r="C529" s="6" t="s">
        <v>423</v>
      </c>
      <c r="D529" s="82">
        <v>0.73709999999999998</v>
      </c>
      <c r="E529" s="80">
        <f>PRODUCT(D529,B529)</f>
        <v>884.52</v>
      </c>
      <c r="F529" s="82"/>
      <c r="G529" s="80"/>
      <c r="H529" s="82"/>
      <c r="I529" s="80"/>
      <c r="J529" s="78">
        <f t="shared" si="111"/>
        <v>0.73709999999999998</v>
      </c>
      <c r="K529" s="71">
        <f t="shared" si="112"/>
        <v>884.52</v>
      </c>
    </row>
    <row r="530" spans="1:11" x14ac:dyDescent="0.2">
      <c r="A530" s="11" t="s">
        <v>469</v>
      </c>
      <c r="B530" s="11">
        <v>800</v>
      </c>
      <c r="C530" s="6" t="s">
        <v>121</v>
      </c>
      <c r="D530" s="82">
        <v>0.36063300000000004</v>
      </c>
      <c r="E530" s="80">
        <f>PRODUCT(D530,B530)</f>
        <v>288.50640000000004</v>
      </c>
      <c r="F530" s="82">
        <v>4.6440000000000002E-2</v>
      </c>
      <c r="G530" s="80">
        <f t="shared" ref="G530:G537" si="113">PRODUCT(F530,B530)</f>
        <v>37.152000000000001</v>
      </c>
      <c r="H530" s="82"/>
      <c r="I530" s="80"/>
      <c r="J530" s="78">
        <f t="shared" si="111"/>
        <v>4.6440000000000002E-2</v>
      </c>
      <c r="K530" s="71">
        <f t="shared" si="112"/>
        <v>37.152000000000001</v>
      </c>
    </row>
    <row r="531" spans="1:11" x14ac:dyDescent="0.2">
      <c r="A531" s="11" t="s">
        <v>470</v>
      </c>
      <c r="B531" s="11">
        <v>50</v>
      </c>
      <c r="C531" s="19" t="s">
        <v>121</v>
      </c>
      <c r="D531" s="82">
        <v>12.249600000000001</v>
      </c>
      <c r="E531" s="80">
        <f>PRODUCT(D531,B531)</f>
        <v>612.48</v>
      </c>
      <c r="F531" s="82">
        <v>14.7</v>
      </c>
      <c r="G531" s="80">
        <f t="shared" si="113"/>
        <v>735</v>
      </c>
      <c r="H531" s="82">
        <v>21.377660000000002</v>
      </c>
      <c r="I531" s="80">
        <f>PRODUCT(H531,B531)</f>
        <v>1068.883</v>
      </c>
      <c r="J531" s="78">
        <f t="shared" si="111"/>
        <v>12.249600000000001</v>
      </c>
      <c r="K531" s="71">
        <f t="shared" si="112"/>
        <v>612.48</v>
      </c>
    </row>
    <row r="532" spans="1:11" x14ac:dyDescent="0.2">
      <c r="A532" s="11" t="s">
        <v>471</v>
      </c>
      <c r="B532" s="11">
        <v>0.75</v>
      </c>
      <c r="C532" s="6" t="s">
        <v>121</v>
      </c>
      <c r="D532" s="82">
        <v>110.88</v>
      </c>
      <c r="E532" s="80">
        <f>PRODUCT(D532,B532)</f>
        <v>83.16</v>
      </c>
      <c r="F532" s="82">
        <v>151.19999999999999</v>
      </c>
      <c r="G532" s="80">
        <f t="shared" si="113"/>
        <v>113.39999999999999</v>
      </c>
      <c r="H532" s="82">
        <v>105.60000000000001</v>
      </c>
      <c r="I532" s="80">
        <f>PRODUCT(H532,B532)</f>
        <v>79.2</v>
      </c>
      <c r="J532" s="78">
        <f t="shared" si="111"/>
        <v>79.2</v>
      </c>
      <c r="K532" s="71">
        <f>J532</f>
        <v>79.2</v>
      </c>
    </row>
    <row r="533" spans="1:11" x14ac:dyDescent="0.2">
      <c r="A533" s="53" t="s">
        <v>472</v>
      </c>
      <c r="B533" s="11">
        <v>80</v>
      </c>
      <c r="C533" s="18" t="s">
        <v>122</v>
      </c>
      <c r="D533" s="82"/>
      <c r="E533" s="80"/>
      <c r="F533" s="82">
        <v>0.98519999999999996</v>
      </c>
      <c r="G533" s="80">
        <f t="shared" si="113"/>
        <v>78.816000000000003</v>
      </c>
      <c r="H533" s="82"/>
      <c r="I533" s="80"/>
      <c r="J533" s="78">
        <f t="shared" si="111"/>
        <v>0.98519999999999996</v>
      </c>
      <c r="K533" s="71">
        <f t="shared" si="112"/>
        <v>78.816000000000003</v>
      </c>
    </row>
    <row r="534" spans="1:11" x14ac:dyDescent="0.2">
      <c r="A534" s="56" t="s">
        <v>510</v>
      </c>
      <c r="B534" s="11">
        <v>40</v>
      </c>
      <c r="C534" s="19" t="s">
        <v>121</v>
      </c>
      <c r="D534" s="82"/>
      <c r="E534" s="80"/>
      <c r="F534" s="82">
        <v>0.73919999999999997</v>
      </c>
      <c r="G534" s="80">
        <f t="shared" si="113"/>
        <v>29.567999999999998</v>
      </c>
      <c r="H534" s="82"/>
      <c r="I534" s="80"/>
      <c r="J534" s="78">
        <f t="shared" si="111"/>
        <v>0.73919999999999997</v>
      </c>
      <c r="K534" s="71">
        <f t="shared" si="112"/>
        <v>29.567999999999998</v>
      </c>
    </row>
    <row r="535" spans="1:11" x14ac:dyDescent="0.2">
      <c r="A535" s="11" t="s">
        <v>475</v>
      </c>
      <c r="B535" s="11">
        <v>15</v>
      </c>
      <c r="C535" s="19" t="s">
        <v>121</v>
      </c>
      <c r="D535" s="82">
        <v>11.856</v>
      </c>
      <c r="E535" s="80">
        <f>PRODUCT(D535,B535)</f>
        <v>177.84</v>
      </c>
      <c r="F535" s="82">
        <v>9.6720000000000006</v>
      </c>
      <c r="G535" s="80">
        <f t="shared" si="113"/>
        <v>145.08000000000001</v>
      </c>
      <c r="H535" s="82"/>
      <c r="I535" s="80"/>
      <c r="J535" s="78">
        <f t="shared" si="111"/>
        <v>9.6720000000000006</v>
      </c>
      <c r="K535" s="71">
        <f t="shared" si="112"/>
        <v>145.08000000000001</v>
      </c>
    </row>
    <row r="536" spans="1:11" x14ac:dyDescent="0.2">
      <c r="A536" s="11" t="s">
        <v>476</v>
      </c>
      <c r="B536" s="11">
        <v>150</v>
      </c>
      <c r="C536" s="12" t="s">
        <v>121</v>
      </c>
      <c r="D536" s="82">
        <v>9.245000000000001</v>
      </c>
      <c r="E536" s="80">
        <f>PRODUCT(D536,B536)</f>
        <v>1386.7500000000002</v>
      </c>
      <c r="F536" s="82">
        <v>0.43559999999999999</v>
      </c>
      <c r="G536" s="80">
        <f t="shared" si="113"/>
        <v>65.34</v>
      </c>
      <c r="H536" s="82"/>
      <c r="I536" s="80"/>
      <c r="J536" s="78">
        <f t="shared" si="111"/>
        <v>0.43559999999999999</v>
      </c>
      <c r="K536" s="71">
        <f t="shared" si="112"/>
        <v>65.34</v>
      </c>
    </row>
    <row r="537" spans="1:11" x14ac:dyDescent="0.2">
      <c r="A537" s="56" t="s">
        <v>502</v>
      </c>
      <c r="B537" s="59">
        <v>7.6923076923076923E-4</v>
      </c>
      <c r="C537" s="12" t="s">
        <v>122</v>
      </c>
      <c r="D537" s="82"/>
      <c r="E537" s="80"/>
      <c r="F537" s="82">
        <v>3240000</v>
      </c>
      <c r="G537" s="80">
        <f t="shared" si="113"/>
        <v>2492.3076923076924</v>
      </c>
      <c r="H537" s="82"/>
      <c r="I537" s="80"/>
      <c r="J537" s="78">
        <f t="shared" si="111"/>
        <v>2492.3076923076924</v>
      </c>
      <c r="K537" s="71">
        <f>J537</f>
        <v>2492.3076923076924</v>
      </c>
    </row>
    <row r="538" spans="1:11" ht="25.5" x14ac:dyDescent="0.2">
      <c r="A538" s="11" t="s">
        <v>363</v>
      </c>
      <c r="B538" s="54">
        <v>1.5384615384615384E-2</v>
      </c>
      <c r="C538" s="12" t="s">
        <v>122</v>
      </c>
      <c r="D538" s="82">
        <v>48230</v>
      </c>
      <c r="E538" s="80">
        <f t="shared" ref="E538:E547" si="114">PRODUCT(D538,B538)</f>
        <v>742</v>
      </c>
      <c r="F538" s="82"/>
      <c r="G538" s="80"/>
      <c r="H538" s="82"/>
      <c r="I538" s="80"/>
      <c r="J538" s="78">
        <f t="shared" si="111"/>
        <v>742</v>
      </c>
      <c r="K538" s="71">
        <f>J538</f>
        <v>742</v>
      </c>
    </row>
    <row r="539" spans="1:11" x14ac:dyDescent="0.2">
      <c r="A539" s="56" t="s">
        <v>479</v>
      </c>
      <c r="B539" s="11">
        <v>3</v>
      </c>
      <c r="C539" s="12" t="s">
        <v>337</v>
      </c>
      <c r="D539" s="82">
        <v>276.20999999999998</v>
      </c>
      <c r="E539" s="80">
        <f t="shared" si="114"/>
        <v>828.62999999999988</v>
      </c>
      <c r="F539" s="82">
        <v>378.25</v>
      </c>
      <c r="G539" s="80">
        <f>PRODUCT(F539,B539)</f>
        <v>1134.75</v>
      </c>
      <c r="H539" s="82">
        <v>307.8</v>
      </c>
      <c r="I539" s="80">
        <f>PRODUCT(H539,B539)</f>
        <v>923.40000000000009</v>
      </c>
      <c r="J539" s="78">
        <f t="shared" si="111"/>
        <v>276.20999999999998</v>
      </c>
      <c r="K539" s="71">
        <f t="shared" si="112"/>
        <v>828.62999999999988</v>
      </c>
    </row>
    <row r="540" spans="1:11" x14ac:dyDescent="0.2">
      <c r="A540" s="56" t="s">
        <v>480</v>
      </c>
      <c r="B540" s="59">
        <v>1.53846153846154E-3</v>
      </c>
      <c r="C540" s="18" t="s">
        <v>122</v>
      </c>
      <c r="D540" s="82">
        <v>247520</v>
      </c>
      <c r="E540" s="80">
        <f t="shared" si="114"/>
        <v>380.80000000000035</v>
      </c>
      <c r="F540" s="82">
        <v>224700</v>
      </c>
      <c r="G540" s="80">
        <f>PRODUCT(F540,B540)</f>
        <v>345.69230769230802</v>
      </c>
      <c r="H540" s="82"/>
      <c r="I540" s="80"/>
      <c r="J540" s="78">
        <f t="shared" si="111"/>
        <v>345.69230769230802</v>
      </c>
      <c r="K540" s="71">
        <f>J540</f>
        <v>345.69230769230802</v>
      </c>
    </row>
    <row r="541" spans="1:11" ht="25.5" x14ac:dyDescent="0.2">
      <c r="A541" s="56" t="s">
        <v>481</v>
      </c>
      <c r="B541" s="55">
        <v>0.15384615384615385</v>
      </c>
      <c r="C541" s="19" t="s">
        <v>122</v>
      </c>
      <c r="D541" s="82">
        <v>160.05000000000001</v>
      </c>
      <c r="E541" s="80">
        <f t="shared" si="114"/>
        <v>24.623076923076926</v>
      </c>
      <c r="F541" s="82">
        <v>918</v>
      </c>
      <c r="G541" s="80">
        <f>PRODUCT(F541,B541)</f>
        <v>141.23076923076923</v>
      </c>
      <c r="H541" s="82"/>
      <c r="I541" s="80"/>
      <c r="J541" s="78">
        <f t="shared" si="111"/>
        <v>24.623076923076926</v>
      </c>
      <c r="K541" s="71">
        <f>J541</f>
        <v>24.623076923076926</v>
      </c>
    </row>
    <row r="542" spans="1:11" x14ac:dyDescent="0.2">
      <c r="A542" s="61" t="s">
        <v>482</v>
      </c>
      <c r="B542" s="11">
        <v>15</v>
      </c>
      <c r="C542" s="6" t="s">
        <v>121</v>
      </c>
      <c r="D542" s="82">
        <v>28.937999999999999</v>
      </c>
      <c r="E542" s="80">
        <f t="shared" si="114"/>
        <v>434.07</v>
      </c>
      <c r="F542" s="82">
        <v>11.688000000000001</v>
      </c>
      <c r="G542" s="80">
        <f>PRODUCT(F542,B542)</f>
        <v>175.32000000000002</v>
      </c>
      <c r="H542" s="82"/>
      <c r="I542" s="80"/>
      <c r="J542" s="78">
        <f t="shared" si="111"/>
        <v>11.688000000000001</v>
      </c>
      <c r="K542" s="71">
        <f t="shared" si="112"/>
        <v>175.32000000000002</v>
      </c>
    </row>
    <row r="543" spans="1:11" x14ac:dyDescent="0.2">
      <c r="A543" s="56" t="s">
        <v>483</v>
      </c>
      <c r="B543" s="11">
        <v>2</v>
      </c>
      <c r="C543" s="6" t="s">
        <v>146</v>
      </c>
      <c r="D543" s="82">
        <v>205.53</v>
      </c>
      <c r="E543" s="80">
        <f t="shared" si="114"/>
        <v>411.06</v>
      </c>
      <c r="F543" s="82"/>
      <c r="G543" s="80"/>
      <c r="H543" s="82"/>
      <c r="I543" s="80"/>
      <c r="J543" s="78">
        <f t="shared" si="111"/>
        <v>205.53</v>
      </c>
      <c r="K543" s="71">
        <f t="shared" si="112"/>
        <v>411.06</v>
      </c>
    </row>
    <row r="544" spans="1:11" x14ac:dyDescent="0.2">
      <c r="A544" s="56" t="s">
        <v>484</v>
      </c>
      <c r="B544" s="11">
        <v>1500</v>
      </c>
      <c r="C544" s="18" t="s">
        <v>121</v>
      </c>
      <c r="D544" s="82">
        <v>6.43</v>
      </c>
      <c r="E544" s="80">
        <f t="shared" si="114"/>
        <v>9645</v>
      </c>
      <c r="F544" s="82">
        <v>2.1360000000000001E-2</v>
      </c>
      <c r="G544" s="80">
        <f>PRODUCT(F544,B544)</f>
        <v>32.04</v>
      </c>
      <c r="H544" s="82"/>
      <c r="I544" s="80"/>
      <c r="J544" s="78">
        <f t="shared" si="111"/>
        <v>2.1360000000000001E-2</v>
      </c>
      <c r="K544" s="71">
        <f t="shared" si="112"/>
        <v>32.04</v>
      </c>
    </row>
    <row r="545" spans="1:11" x14ac:dyDescent="0.2">
      <c r="A545" s="56" t="s">
        <v>485</v>
      </c>
      <c r="B545" s="11">
        <v>6</v>
      </c>
      <c r="C545" s="12" t="s">
        <v>390</v>
      </c>
      <c r="D545" s="82">
        <v>590.73</v>
      </c>
      <c r="E545" s="80">
        <f t="shared" si="114"/>
        <v>3544.38</v>
      </c>
      <c r="F545" s="82"/>
      <c r="G545" s="80"/>
      <c r="H545" s="82"/>
      <c r="I545" s="80"/>
      <c r="J545" s="78">
        <f t="shared" si="111"/>
        <v>590.73</v>
      </c>
      <c r="K545" s="71">
        <f t="shared" si="112"/>
        <v>3544.38</v>
      </c>
    </row>
    <row r="546" spans="1:11" x14ac:dyDescent="0.2">
      <c r="A546" s="56" t="s">
        <v>486</v>
      </c>
      <c r="B546" s="11">
        <v>2</v>
      </c>
      <c r="C546" s="12" t="s">
        <v>146</v>
      </c>
      <c r="D546" s="82">
        <v>450.08</v>
      </c>
      <c r="E546" s="80">
        <f t="shared" si="114"/>
        <v>900.16</v>
      </c>
      <c r="F546" s="82"/>
      <c r="G546" s="80"/>
      <c r="H546" s="82"/>
      <c r="I546" s="80"/>
      <c r="J546" s="78">
        <f t="shared" si="111"/>
        <v>450.08</v>
      </c>
      <c r="K546" s="71">
        <f t="shared" si="112"/>
        <v>900.16</v>
      </c>
    </row>
    <row r="547" spans="1:11" x14ac:dyDescent="0.2">
      <c r="A547" s="56" t="s">
        <v>487</v>
      </c>
      <c r="B547" s="11">
        <v>9</v>
      </c>
      <c r="C547" s="12" t="s">
        <v>121</v>
      </c>
      <c r="D547" s="82">
        <v>492.48</v>
      </c>
      <c r="E547" s="80">
        <f t="shared" si="114"/>
        <v>4432.32</v>
      </c>
      <c r="F547" s="82">
        <v>260.10000000000002</v>
      </c>
      <c r="G547" s="80">
        <f>PRODUCT(F547,B547)</f>
        <v>2340.9</v>
      </c>
      <c r="H547" s="82">
        <v>478.26666666666665</v>
      </c>
      <c r="I547" s="80">
        <f>PRODUCT(H547,B547)</f>
        <v>4304.3999999999996</v>
      </c>
      <c r="J547" s="78">
        <f t="shared" si="111"/>
        <v>260.10000000000002</v>
      </c>
      <c r="K547" s="71">
        <f t="shared" si="112"/>
        <v>2340.9</v>
      </c>
    </row>
    <row r="548" spans="1:11" s="3" customFormat="1" x14ac:dyDescent="0.2">
      <c r="A548" s="56" t="s">
        <v>638</v>
      </c>
      <c r="B548" s="11">
        <v>1.5</v>
      </c>
      <c r="C548" s="6" t="s">
        <v>397</v>
      </c>
      <c r="D548" s="82"/>
      <c r="E548" s="80"/>
      <c r="F548" s="82">
        <v>8.34</v>
      </c>
      <c r="G548" s="80">
        <f>PRODUCT(F548,B548)</f>
        <v>12.51</v>
      </c>
      <c r="H548" s="82"/>
      <c r="I548" s="80"/>
      <c r="J548" s="78">
        <f t="shared" si="111"/>
        <v>8.34</v>
      </c>
      <c r="K548" s="71">
        <f t="shared" si="112"/>
        <v>12.51</v>
      </c>
    </row>
    <row r="549" spans="1:11" s="3" customFormat="1" x14ac:dyDescent="0.2">
      <c r="A549" s="56" t="s">
        <v>500</v>
      </c>
      <c r="B549" s="11">
        <v>2</v>
      </c>
      <c r="C549" s="19" t="s">
        <v>146</v>
      </c>
      <c r="D549" s="82">
        <v>205.53</v>
      </c>
      <c r="E549" s="80">
        <f t="shared" ref="E549:E563" si="115">PRODUCT(D549,B549)</f>
        <v>411.06</v>
      </c>
      <c r="F549" s="82">
        <v>366.4</v>
      </c>
      <c r="G549" s="80">
        <f>PRODUCT(F549,B549)</f>
        <v>732.8</v>
      </c>
      <c r="H549" s="82"/>
      <c r="I549" s="80"/>
      <c r="J549" s="78">
        <f t="shared" si="111"/>
        <v>205.53</v>
      </c>
      <c r="K549" s="71">
        <f t="shared" si="112"/>
        <v>411.06</v>
      </c>
    </row>
    <row r="550" spans="1:11" s="3" customFormat="1" ht="25.5" x14ac:dyDescent="0.2">
      <c r="A550" s="56" t="s">
        <v>501</v>
      </c>
      <c r="B550" s="54">
        <v>4.6153846153846097E-3</v>
      </c>
      <c r="C550" s="18" t="s">
        <v>122</v>
      </c>
      <c r="D550" s="82">
        <v>366730</v>
      </c>
      <c r="E550" s="80">
        <f t="shared" si="115"/>
        <v>1692.5999999999979</v>
      </c>
      <c r="F550" s="82">
        <v>65400</v>
      </c>
      <c r="G550" s="80">
        <f>PRODUCT(F550,B550)</f>
        <v>301.84615384615347</v>
      </c>
      <c r="H550" s="82"/>
      <c r="I550" s="80"/>
      <c r="J550" s="78">
        <f t="shared" si="111"/>
        <v>301.84615384615347</v>
      </c>
      <c r="K550" s="71">
        <f>J550</f>
        <v>301.84615384615347</v>
      </c>
    </row>
    <row r="551" spans="1:11" s="3" customFormat="1" x14ac:dyDescent="0.2">
      <c r="A551" s="56" t="s">
        <v>503</v>
      </c>
      <c r="B551" s="11">
        <v>10</v>
      </c>
      <c r="C551" s="18" t="s">
        <v>121</v>
      </c>
      <c r="D551" s="82">
        <v>12.068999999999999</v>
      </c>
      <c r="E551" s="80">
        <f t="shared" si="115"/>
        <v>120.69</v>
      </c>
      <c r="F551" s="82"/>
      <c r="G551" s="80"/>
      <c r="H551" s="82">
        <v>3.9578124999999997</v>
      </c>
      <c r="I551" s="80">
        <f>PRODUCT(H551,B551)</f>
        <v>39.578125</v>
      </c>
      <c r="J551" s="78">
        <f t="shared" si="111"/>
        <v>3.9578124999999997</v>
      </c>
      <c r="K551" s="71">
        <f t="shared" si="112"/>
        <v>39.578125</v>
      </c>
    </row>
    <row r="552" spans="1:11" s="3" customFormat="1" x14ac:dyDescent="0.2">
      <c r="A552" s="56" t="s">
        <v>576</v>
      </c>
      <c r="B552" s="11">
        <v>3</v>
      </c>
      <c r="C552" s="12" t="s">
        <v>146</v>
      </c>
      <c r="D552" s="82">
        <v>278.57</v>
      </c>
      <c r="E552" s="80">
        <f t="shared" si="115"/>
        <v>835.71</v>
      </c>
      <c r="F552" s="82">
        <v>265.2</v>
      </c>
      <c r="G552" s="80">
        <f>PRODUCT(F552,B552)</f>
        <v>795.59999999999991</v>
      </c>
      <c r="H552" s="82"/>
      <c r="I552" s="80"/>
      <c r="J552" s="78">
        <f t="shared" si="111"/>
        <v>265.2</v>
      </c>
      <c r="K552" s="71">
        <f t="shared" si="112"/>
        <v>795.59999999999991</v>
      </c>
    </row>
    <row r="553" spans="1:11" s="3" customFormat="1" x14ac:dyDescent="0.2">
      <c r="A553" s="56" t="s">
        <v>521</v>
      </c>
      <c r="B553" s="54">
        <v>7.6923076923076901E-3</v>
      </c>
      <c r="C553" s="12" t="s">
        <v>122</v>
      </c>
      <c r="D553" s="82">
        <v>160740</v>
      </c>
      <c r="E553" s="80">
        <f t="shared" si="115"/>
        <v>1236.4615384615381</v>
      </c>
      <c r="F553" s="82">
        <v>36240</v>
      </c>
      <c r="G553" s="80">
        <f>PRODUCT(F553,B553)</f>
        <v>278.76923076923072</v>
      </c>
      <c r="H553" s="82"/>
      <c r="I553" s="80"/>
      <c r="J553" s="78">
        <f t="shared" si="111"/>
        <v>278.76923076923072</v>
      </c>
      <c r="K553" s="71">
        <f>J553</f>
        <v>278.76923076923072</v>
      </c>
    </row>
    <row r="554" spans="1:11" s="3" customFormat="1" x14ac:dyDescent="0.2">
      <c r="A554" s="56" t="s">
        <v>522</v>
      </c>
      <c r="B554" s="54">
        <v>1.5384615384615384E-2</v>
      </c>
      <c r="C554" s="18" t="s">
        <v>122</v>
      </c>
      <c r="D554" s="82">
        <v>74872</v>
      </c>
      <c r="E554" s="80">
        <f t="shared" si="115"/>
        <v>1151.876923076923</v>
      </c>
      <c r="F554" s="82">
        <v>17880</v>
      </c>
      <c r="G554" s="80">
        <f>PRODUCT(F554,B554)</f>
        <v>275.07692307692304</v>
      </c>
      <c r="H554" s="82"/>
      <c r="I554" s="80"/>
      <c r="J554" s="78">
        <f t="shared" si="111"/>
        <v>275.07692307692304</v>
      </c>
      <c r="K554" s="71">
        <f t="shared" ref="K554:K555" si="116">J554</f>
        <v>275.07692307692304</v>
      </c>
    </row>
    <row r="555" spans="1:11" x14ac:dyDescent="0.2">
      <c r="A555" s="56" t="s">
        <v>523</v>
      </c>
      <c r="B555" s="54">
        <v>1.5384615384615384E-2</v>
      </c>
      <c r="C555" s="6" t="s">
        <v>122</v>
      </c>
      <c r="D555" s="82">
        <v>74872</v>
      </c>
      <c r="E555" s="80">
        <f t="shared" si="115"/>
        <v>1151.876923076923</v>
      </c>
      <c r="F555" s="82">
        <v>10020</v>
      </c>
      <c r="G555" s="80">
        <f>PRODUCT(F555,B555)</f>
        <v>154.15384615384613</v>
      </c>
      <c r="H555" s="82"/>
      <c r="I555" s="80"/>
      <c r="J555" s="78">
        <f t="shared" si="111"/>
        <v>154.15384615384613</v>
      </c>
      <c r="K555" s="71">
        <f t="shared" si="116"/>
        <v>154.15384615384613</v>
      </c>
    </row>
    <row r="556" spans="1:11" x14ac:dyDescent="0.2">
      <c r="A556" s="56" t="s">
        <v>504</v>
      </c>
      <c r="B556" s="11">
        <v>11500</v>
      </c>
      <c r="C556" s="6" t="s">
        <v>121</v>
      </c>
      <c r="D556" s="82">
        <v>0.16192000000000001</v>
      </c>
      <c r="E556" s="80">
        <f t="shared" si="115"/>
        <v>1862.0800000000002</v>
      </c>
      <c r="F556" s="82"/>
      <c r="G556" s="80"/>
      <c r="H556" s="82">
        <v>0.36989979999999995</v>
      </c>
      <c r="I556" s="80">
        <f>PRODUCT(H556,B556)</f>
        <v>4253.8476999999993</v>
      </c>
      <c r="J556" s="78">
        <f t="shared" si="111"/>
        <v>0.16192000000000001</v>
      </c>
      <c r="K556" s="71">
        <f t="shared" si="112"/>
        <v>1862.0800000000002</v>
      </c>
    </row>
    <row r="557" spans="1:11" x14ac:dyDescent="0.2">
      <c r="A557" s="56" t="s">
        <v>505</v>
      </c>
      <c r="B557" s="11">
        <v>150</v>
      </c>
      <c r="C557" s="19" t="s">
        <v>423</v>
      </c>
      <c r="D557" s="82">
        <v>5.1135999999999999</v>
      </c>
      <c r="E557" s="80">
        <f t="shared" si="115"/>
        <v>767.04</v>
      </c>
      <c r="F557" s="82"/>
      <c r="G557" s="80"/>
      <c r="H557" s="82"/>
      <c r="I557" s="80"/>
      <c r="J557" s="78">
        <f t="shared" ref="J557:J566" si="117">MIN(D557:I557)</f>
        <v>5.1135999999999999</v>
      </c>
      <c r="K557" s="71">
        <f t="shared" ref="K557:K566" si="118">PRODUCT(J557,B557)</f>
        <v>767.04</v>
      </c>
    </row>
    <row r="558" spans="1:11" x14ac:dyDescent="0.2">
      <c r="A558" s="56" t="s">
        <v>508</v>
      </c>
      <c r="B558" s="11">
        <v>200</v>
      </c>
      <c r="C558" s="6" t="s">
        <v>121</v>
      </c>
      <c r="D558" s="82">
        <v>8.2364999999999994E-2</v>
      </c>
      <c r="E558" s="80">
        <f t="shared" si="115"/>
        <v>16.472999999999999</v>
      </c>
      <c r="F558" s="82">
        <v>0.68100000000000005</v>
      </c>
      <c r="G558" s="80">
        <f>PRODUCT(F558,B558)</f>
        <v>136.20000000000002</v>
      </c>
      <c r="H558" s="82"/>
      <c r="I558" s="80"/>
      <c r="J558" s="78">
        <f t="shared" si="117"/>
        <v>8.2364999999999994E-2</v>
      </c>
      <c r="K558" s="71">
        <f t="shared" si="118"/>
        <v>16.472999999999999</v>
      </c>
    </row>
    <row r="559" spans="1:11" x14ac:dyDescent="0.2">
      <c r="A559" s="56" t="s">
        <v>530</v>
      </c>
      <c r="B559" s="11">
        <v>3000</v>
      </c>
      <c r="C559" s="6" t="s">
        <v>121</v>
      </c>
      <c r="D559" s="82">
        <v>0.13913875000000001</v>
      </c>
      <c r="E559" s="80">
        <f t="shared" si="115"/>
        <v>417.41624999999999</v>
      </c>
      <c r="F559" s="82">
        <v>7.4399999999999994E-2</v>
      </c>
      <c r="G559" s="80">
        <f>PRODUCT(F559,B559)</f>
        <v>223.2</v>
      </c>
      <c r="H559" s="82"/>
      <c r="I559" s="80"/>
      <c r="J559" s="78">
        <f t="shared" si="117"/>
        <v>7.4399999999999994E-2</v>
      </c>
      <c r="K559" s="71">
        <f t="shared" si="118"/>
        <v>223.2</v>
      </c>
    </row>
    <row r="560" spans="1:11" x14ac:dyDescent="0.2">
      <c r="A560" s="56" t="s">
        <v>531</v>
      </c>
      <c r="B560" s="11">
        <v>300</v>
      </c>
      <c r="C560" s="18" t="s">
        <v>121</v>
      </c>
      <c r="D560" s="82">
        <v>0.13913875000000001</v>
      </c>
      <c r="E560" s="80">
        <f t="shared" si="115"/>
        <v>41.741624999999999</v>
      </c>
      <c r="F560" s="82"/>
      <c r="G560" s="80"/>
      <c r="H560" s="82"/>
      <c r="I560" s="80"/>
      <c r="J560" s="78">
        <f t="shared" si="117"/>
        <v>0.13913875000000001</v>
      </c>
      <c r="K560" s="71">
        <f t="shared" si="118"/>
        <v>41.741624999999999</v>
      </c>
    </row>
    <row r="561" spans="1:11" x14ac:dyDescent="0.2">
      <c r="A561" s="52" t="s">
        <v>29</v>
      </c>
      <c r="B561" s="54">
        <v>1.5384615384615384E-2</v>
      </c>
      <c r="C561" s="19" t="s">
        <v>122</v>
      </c>
      <c r="D561" s="82">
        <v>1861.2</v>
      </c>
      <c r="E561" s="80">
        <f t="shared" si="115"/>
        <v>28.633846153846154</v>
      </c>
      <c r="F561" s="82">
        <v>69600</v>
      </c>
      <c r="G561" s="80">
        <f>PRODUCT(F561,B561)</f>
        <v>1070.7692307692307</v>
      </c>
      <c r="H561" s="82"/>
      <c r="I561" s="80"/>
      <c r="J561" s="78">
        <f t="shared" si="117"/>
        <v>28.633846153846154</v>
      </c>
      <c r="K561" s="71">
        <f>J561</f>
        <v>28.633846153846154</v>
      </c>
    </row>
    <row r="562" spans="1:11" x14ac:dyDescent="0.2">
      <c r="A562" s="56" t="s">
        <v>534</v>
      </c>
      <c r="B562" s="11">
        <v>10</v>
      </c>
      <c r="C562" s="6" t="s">
        <v>122</v>
      </c>
      <c r="D562" s="82">
        <v>25.297999999999998</v>
      </c>
      <c r="E562" s="80">
        <f t="shared" si="115"/>
        <v>252.98</v>
      </c>
      <c r="F562" s="82">
        <v>28.9714285714285</v>
      </c>
      <c r="G562" s="80">
        <f>PRODUCT(F562,B562)</f>
        <v>289.71428571428498</v>
      </c>
      <c r="H562" s="82">
        <v>14.8</v>
      </c>
      <c r="I562" s="80">
        <f>PRODUCT(H562,B562)</f>
        <v>148</v>
      </c>
      <c r="J562" s="78">
        <f t="shared" si="117"/>
        <v>14.8</v>
      </c>
      <c r="K562" s="71">
        <f t="shared" si="118"/>
        <v>148</v>
      </c>
    </row>
    <row r="563" spans="1:11" x14ac:dyDescent="0.2">
      <c r="A563" s="56" t="s">
        <v>577</v>
      </c>
      <c r="B563" s="11">
        <v>30</v>
      </c>
      <c r="C563" s="19" t="s">
        <v>423</v>
      </c>
      <c r="D563" s="82">
        <v>30.727999999999998</v>
      </c>
      <c r="E563" s="80">
        <f t="shared" si="115"/>
        <v>921.83999999999992</v>
      </c>
      <c r="F563" s="82"/>
      <c r="G563" s="80"/>
      <c r="H563" s="82"/>
      <c r="I563" s="80"/>
      <c r="J563" s="78">
        <f t="shared" si="117"/>
        <v>30.727999999999998</v>
      </c>
      <c r="K563" s="71">
        <f t="shared" si="118"/>
        <v>921.83999999999992</v>
      </c>
    </row>
    <row r="564" spans="1:11" x14ac:dyDescent="0.2">
      <c r="A564" s="56" t="s">
        <v>538</v>
      </c>
      <c r="B564" s="11">
        <v>2</v>
      </c>
      <c r="C564" s="12" t="s">
        <v>390</v>
      </c>
      <c r="D564" s="82"/>
      <c r="E564" s="80"/>
      <c r="F564" s="82">
        <v>173.1</v>
      </c>
      <c r="G564" s="80">
        <f>PRODUCT(F564,B564)</f>
        <v>346.2</v>
      </c>
      <c r="H564" s="82"/>
      <c r="I564" s="80"/>
      <c r="J564" s="78">
        <f t="shared" si="117"/>
        <v>173.1</v>
      </c>
      <c r="K564" s="71">
        <f t="shared" si="118"/>
        <v>346.2</v>
      </c>
    </row>
    <row r="565" spans="1:11" x14ac:dyDescent="0.2">
      <c r="A565" s="56" t="s">
        <v>118</v>
      </c>
      <c r="B565" s="11">
        <v>2</v>
      </c>
      <c r="C565" s="18" t="s">
        <v>390</v>
      </c>
      <c r="D565" s="82">
        <v>1.4064999999999999</v>
      </c>
      <c r="E565" s="80">
        <f>PRODUCT(D565,B565)</f>
        <v>2.8129999999999997</v>
      </c>
      <c r="F565" s="82">
        <v>107.1</v>
      </c>
      <c r="G565" s="80">
        <f>PRODUCT(F565,B565)</f>
        <v>214.2</v>
      </c>
      <c r="H565" s="82"/>
      <c r="I565" s="80"/>
      <c r="J565" s="78">
        <f t="shared" si="117"/>
        <v>1.4064999999999999</v>
      </c>
      <c r="K565" s="71">
        <f t="shared" si="118"/>
        <v>2.8129999999999997</v>
      </c>
    </row>
    <row r="566" spans="1:11" ht="25.5" x14ac:dyDescent="0.2">
      <c r="A566" s="56" t="s">
        <v>537</v>
      </c>
      <c r="B566" s="11">
        <v>1</v>
      </c>
      <c r="C566" s="12" t="s">
        <v>122</v>
      </c>
      <c r="D566" s="82">
        <v>380.38</v>
      </c>
      <c r="E566" s="80">
        <f>PRODUCT(D566,B566)</f>
        <v>380.38</v>
      </c>
      <c r="F566" s="82">
        <v>842.4</v>
      </c>
      <c r="G566" s="80">
        <f>PRODUCT(F566,B566)</f>
        <v>842.4</v>
      </c>
      <c r="H566" s="82"/>
      <c r="I566" s="80"/>
      <c r="J566" s="78">
        <f t="shared" si="117"/>
        <v>380.38</v>
      </c>
      <c r="K566" s="71">
        <f t="shared" si="118"/>
        <v>380.38</v>
      </c>
    </row>
    <row r="567" spans="1:11" ht="14.25" x14ac:dyDescent="0.25">
      <c r="A567" s="56" t="s">
        <v>566</v>
      </c>
      <c r="B567" s="11">
        <v>1.5</v>
      </c>
      <c r="C567" s="18" t="s">
        <v>122</v>
      </c>
      <c r="D567" s="82"/>
      <c r="E567" s="80"/>
      <c r="F567" s="82"/>
      <c r="G567" s="80"/>
      <c r="H567" s="82"/>
      <c r="I567" s="80"/>
      <c r="J567" s="78"/>
      <c r="K567" s="71"/>
    </row>
    <row r="568" spans="1:11" x14ac:dyDescent="0.2">
      <c r="A568" s="56" t="s">
        <v>539</v>
      </c>
      <c r="B568" s="11">
        <v>0.2</v>
      </c>
      <c r="C568" s="18" t="s">
        <v>122</v>
      </c>
      <c r="D568" s="82">
        <v>1861.2</v>
      </c>
      <c r="E568" s="80">
        <f>PRODUCT(D568,B568)</f>
        <v>372.24</v>
      </c>
      <c r="F568" s="82"/>
      <c r="G568" s="80"/>
      <c r="H568" s="82"/>
      <c r="I568" s="80"/>
      <c r="J568" s="78">
        <f t="shared" ref="J568:J598" si="119">MIN(D568:I568)</f>
        <v>372.24</v>
      </c>
      <c r="K568" s="71">
        <f>J568</f>
        <v>372.24</v>
      </c>
    </row>
    <row r="569" spans="1:11" x14ac:dyDescent="0.2">
      <c r="A569" s="56" t="s">
        <v>540</v>
      </c>
      <c r="B569" s="11">
        <v>7500</v>
      </c>
      <c r="C569" s="12" t="s">
        <v>121</v>
      </c>
      <c r="D569" s="82">
        <v>2.1870000000000001E-2</v>
      </c>
      <c r="E569" s="80">
        <f>PRODUCT(D569,B569)</f>
        <v>164.02500000000001</v>
      </c>
      <c r="F569" s="82">
        <v>1.4867999999999999E-2</v>
      </c>
      <c r="G569" s="80">
        <f t="shared" ref="G569:G574" si="120">PRODUCT(F569,B569)</f>
        <v>111.50999999999999</v>
      </c>
      <c r="H569" s="82"/>
      <c r="I569" s="80"/>
      <c r="J569" s="78">
        <f t="shared" si="119"/>
        <v>1.4867999999999999E-2</v>
      </c>
      <c r="K569" s="71">
        <f t="shared" ref="K569:K598" si="121">PRODUCT(J569,B569)</f>
        <v>111.50999999999999</v>
      </c>
    </row>
    <row r="570" spans="1:11" x14ac:dyDescent="0.2">
      <c r="A570" s="56" t="s">
        <v>528</v>
      </c>
      <c r="B570" s="11">
        <v>800</v>
      </c>
      <c r="C570" s="12" t="s">
        <v>121</v>
      </c>
      <c r="D570" s="82">
        <v>2.66582E-2</v>
      </c>
      <c r="E570" s="80">
        <f>PRODUCT(D570,B570)</f>
        <v>21.326560000000001</v>
      </c>
      <c r="F570" s="82">
        <v>6.7559999999999995E-2</v>
      </c>
      <c r="G570" s="80">
        <f t="shared" si="120"/>
        <v>54.047999999999995</v>
      </c>
      <c r="H570" s="82">
        <v>50.204000000000001</v>
      </c>
      <c r="I570" s="80">
        <f>PRODUCT(H570,B570)</f>
        <v>40163.199999999997</v>
      </c>
      <c r="J570" s="78">
        <f t="shared" si="119"/>
        <v>2.66582E-2</v>
      </c>
      <c r="K570" s="71">
        <f t="shared" si="121"/>
        <v>21.326560000000001</v>
      </c>
    </row>
    <row r="571" spans="1:11" ht="25.5" x14ac:dyDescent="0.2">
      <c r="A571" s="56" t="s">
        <v>541</v>
      </c>
      <c r="B571" s="11">
        <v>1000</v>
      </c>
      <c r="C571" s="12" t="s">
        <v>236</v>
      </c>
      <c r="D571" s="82"/>
      <c r="E571" s="80"/>
      <c r="F571" s="82">
        <v>14.98</v>
      </c>
      <c r="G571" s="80">
        <f t="shared" si="120"/>
        <v>14980</v>
      </c>
      <c r="H571" s="82">
        <v>7.839999999999999</v>
      </c>
      <c r="I571" s="80">
        <f>PRODUCT(H571,B571)</f>
        <v>7839.9999999999991</v>
      </c>
      <c r="J571" s="78">
        <f t="shared" si="119"/>
        <v>7.839999999999999</v>
      </c>
      <c r="K571" s="71">
        <f t="shared" si="121"/>
        <v>7839.9999999999991</v>
      </c>
    </row>
    <row r="572" spans="1:11" x14ac:dyDescent="0.2">
      <c r="A572" s="11" t="s">
        <v>544</v>
      </c>
      <c r="B572" s="11">
        <v>70</v>
      </c>
      <c r="C572" s="12" t="s">
        <v>121</v>
      </c>
      <c r="D572" s="82">
        <v>6.1972187500000005E-2</v>
      </c>
      <c r="E572" s="80">
        <f t="shared" ref="E572:E577" si="122">PRODUCT(D572,B572)</f>
        <v>4.3380531250000001</v>
      </c>
      <c r="F572" s="82">
        <v>1.32</v>
      </c>
      <c r="G572" s="80">
        <f t="shared" si="120"/>
        <v>92.4</v>
      </c>
      <c r="H572" s="82"/>
      <c r="I572" s="80"/>
      <c r="J572" s="78">
        <f t="shared" si="119"/>
        <v>6.1972187500000005E-2</v>
      </c>
      <c r="K572" s="71">
        <f t="shared" si="121"/>
        <v>4.3380531250000001</v>
      </c>
    </row>
    <row r="573" spans="1:11" x14ac:dyDescent="0.2">
      <c r="A573" s="56" t="s">
        <v>506</v>
      </c>
      <c r="B573" s="11">
        <v>20</v>
      </c>
      <c r="C573" s="18" t="s">
        <v>121</v>
      </c>
      <c r="D573" s="82">
        <v>6.2419199999999994E-2</v>
      </c>
      <c r="E573" s="80">
        <f t="shared" si="122"/>
        <v>1.2483839999999999</v>
      </c>
      <c r="F573" s="82">
        <v>2.8839999999999999</v>
      </c>
      <c r="G573" s="80">
        <f t="shared" si="120"/>
        <v>57.68</v>
      </c>
      <c r="H573" s="82"/>
      <c r="I573" s="80"/>
      <c r="J573" s="78">
        <f t="shared" si="119"/>
        <v>6.2419199999999994E-2</v>
      </c>
      <c r="K573" s="71">
        <f t="shared" si="121"/>
        <v>1.2483839999999999</v>
      </c>
    </row>
    <row r="574" spans="1:11" x14ac:dyDescent="0.2">
      <c r="A574" s="56" t="s">
        <v>507</v>
      </c>
      <c r="B574" s="11">
        <v>150</v>
      </c>
      <c r="C574" s="18" t="s">
        <v>121</v>
      </c>
      <c r="D574" s="82">
        <v>6.2419199999999994E-2</v>
      </c>
      <c r="E574" s="80">
        <f t="shared" si="122"/>
        <v>9.3628799999999988</v>
      </c>
      <c r="F574" s="82">
        <v>0.252</v>
      </c>
      <c r="G574" s="80">
        <f t="shared" si="120"/>
        <v>37.799999999999997</v>
      </c>
      <c r="H574" s="82"/>
      <c r="I574" s="80"/>
      <c r="J574" s="78">
        <f t="shared" si="119"/>
        <v>6.2419199999999994E-2</v>
      </c>
      <c r="K574" s="71">
        <f t="shared" si="121"/>
        <v>9.3628799999999988</v>
      </c>
    </row>
    <row r="575" spans="1:11" x14ac:dyDescent="0.2">
      <c r="A575" s="56" t="s">
        <v>547</v>
      </c>
      <c r="B575" s="11">
        <v>600</v>
      </c>
      <c r="C575" s="12" t="s">
        <v>121</v>
      </c>
      <c r="D575" s="82">
        <v>6.2419199999999994E-2</v>
      </c>
      <c r="E575" s="80">
        <f t="shared" si="122"/>
        <v>37.451519999999995</v>
      </c>
      <c r="F575" s="82"/>
      <c r="G575" s="80"/>
      <c r="H575" s="82"/>
      <c r="I575" s="80"/>
      <c r="J575" s="78">
        <f t="shared" si="119"/>
        <v>6.2419199999999994E-2</v>
      </c>
      <c r="K575" s="71">
        <f t="shared" si="121"/>
        <v>37.451519999999995</v>
      </c>
    </row>
    <row r="576" spans="1:11" x14ac:dyDescent="0.2">
      <c r="A576" s="56" t="s">
        <v>558</v>
      </c>
      <c r="B576" s="11">
        <v>2400</v>
      </c>
      <c r="C576" s="12" t="s">
        <v>557</v>
      </c>
      <c r="D576" s="82">
        <v>0.14255999999999999</v>
      </c>
      <c r="E576" s="80">
        <f t="shared" si="122"/>
        <v>342.14400000000001</v>
      </c>
      <c r="F576" s="82"/>
      <c r="G576" s="80"/>
      <c r="H576" s="82">
        <v>0.29679999999999995</v>
      </c>
      <c r="I576" s="80">
        <f>PRODUCT(H576,B576)</f>
        <v>712.31999999999994</v>
      </c>
      <c r="J576" s="78">
        <f t="shared" si="119"/>
        <v>0.14255999999999999</v>
      </c>
      <c r="K576" s="71">
        <f t="shared" si="121"/>
        <v>342.14400000000001</v>
      </c>
    </row>
    <row r="577" spans="1:11" x14ac:dyDescent="0.2">
      <c r="A577" s="56" t="s">
        <v>555</v>
      </c>
      <c r="B577" s="11">
        <v>1000</v>
      </c>
      <c r="C577" s="12" t="s">
        <v>556</v>
      </c>
      <c r="D577" s="82">
        <v>2.0377000000000001</v>
      </c>
      <c r="E577" s="80">
        <f t="shared" si="122"/>
        <v>2037.7</v>
      </c>
      <c r="F577" s="82">
        <v>2.3971999999999998</v>
      </c>
      <c r="G577" s="80">
        <f>PRODUCT(F577,B577)</f>
        <v>2397.1999999999998</v>
      </c>
      <c r="H577" s="82">
        <v>1.6519999999999999</v>
      </c>
      <c r="I577" s="80">
        <f>PRODUCT(H577,B577)</f>
        <v>1652</v>
      </c>
      <c r="J577" s="78">
        <f t="shared" si="119"/>
        <v>1.6519999999999999</v>
      </c>
      <c r="K577" s="71">
        <f t="shared" si="121"/>
        <v>1652</v>
      </c>
    </row>
    <row r="578" spans="1:11" x14ac:dyDescent="0.2">
      <c r="A578" s="56" t="s">
        <v>561</v>
      </c>
      <c r="B578" s="11">
        <v>1.5</v>
      </c>
      <c r="C578" s="19" t="s">
        <v>121</v>
      </c>
      <c r="D578" s="82"/>
      <c r="E578" s="80"/>
      <c r="F578" s="82">
        <v>23.4</v>
      </c>
      <c r="G578" s="80">
        <f>PRODUCT(F578,B578)</f>
        <v>35.099999999999994</v>
      </c>
      <c r="H578" s="82"/>
      <c r="I578" s="80"/>
      <c r="J578" s="78">
        <f t="shared" si="119"/>
        <v>23.4</v>
      </c>
      <c r="K578" s="71">
        <f t="shared" si="121"/>
        <v>35.099999999999994</v>
      </c>
    </row>
    <row r="579" spans="1:11" x14ac:dyDescent="0.2">
      <c r="A579" s="56" t="s">
        <v>495</v>
      </c>
      <c r="B579" s="11">
        <v>1.4999999999999999E-2</v>
      </c>
      <c r="C579" s="18" t="s">
        <v>121</v>
      </c>
      <c r="D579" s="82"/>
      <c r="E579" s="80"/>
      <c r="F579" s="82">
        <v>6270</v>
      </c>
      <c r="G579" s="80">
        <f>PRODUCT(F579,B579)</f>
        <v>94.05</v>
      </c>
      <c r="H579" s="82"/>
      <c r="I579" s="80"/>
      <c r="J579" s="78">
        <f t="shared" si="119"/>
        <v>94.05</v>
      </c>
      <c r="K579" s="71">
        <f>J579</f>
        <v>94.05</v>
      </c>
    </row>
    <row r="580" spans="1:11" x14ac:dyDescent="0.2">
      <c r="A580" s="56" t="s">
        <v>562</v>
      </c>
      <c r="B580" s="11">
        <v>2</v>
      </c>
      <c r="C580" s="18" t="s">
        <v>146</v>
      </c>
      <c r="D580" s="82">
        <v>841.19999999999993</v>
      </c>
      <c r="E580" s="80">
        <f t="shared" ref="E580:E591" si="123">PRODUCT(D580,B580)</f>
        <v>1682.3999999999999</v>
      </c>
      <c r="F580" s="82"/>
      <c r="G580" s="80"/>
      <c r="H580" s="82">
        <v>572.9</v>
      </c>
      <c r="I580" s="80">
        <f>PRODUCT(H580,B580)</f>
        <v>1145.8</v>
      </c>
      <c r="J580" s="78">
        <f t="shared" si="119"/>
        <v>572.9</v>
      </c>
      <c r="K580" s="71">
        <f t="shared" si="121"/>
        <v>1145.8</v>
      </c>
    </row>
    <row r="581" spans="1:11" x14ac:dyDescent="0.2">
      <c r="A581" s="56" t="s">
        <v>614</v>
      </c>
      <c r="B581" s="11">
        <v>9000</v>
      </c>
      <c r="C581" s="19" t="s">
        <v>121</v>
      </c>
      <c r="D581" s="82">
        <v>0.17091000000000001</v>
      </c>
      <c r="E581" s="80">
        <f t="shared" si="123"/>
        <v>1538.19</v>
      </c>
      <c r="F581" s="82">
        <v>9.6299999999999997E-2</v>
      </c>
      <c r="G581" s="80">
        <f>PRODUCT(F581,B581)</f>
        <v>866.69999999999993</v>
      </c>
      <c r="H581" s="82"/>
      <c r="I581" s="80"/>
      <c r="J581" s="78">
        <f t="shared" si="119"/>
        <v>9.6299999999999997E-2</v>
      </c>
      <c r="K581" s="71">
        <f t="shared" si="121"/>
        <v>866.69999999999993</v>
      </c>
    </row>
    <row r="582" spans="1:11" x14ac:dyDescent="0.2">
      <c r="A582" s="56" t="s">
        <v>563</v>
      </c>
      <c r="B582" s="11">
        <v>50</v>
      </c>
      <c r="C582" s="19" t="s">
        <v>122</v>
      </c>
      <c r="D582" s="82">
        <v>150.60899999999998</v>
      </c>
      <c r="E582" s="80">
        <f t="shared" si="123"/>
        <v>7530.4499999999989</v>
      </c>
      <c r="F582" s="82">
        <v>730</v>
      </c>
      <c r="G582" s="80">
        <f>PRODUCT(F582,B582)</f>
        <v>36500</v>
      </c>
      <c r="H582" s="82">
        <v>1.8560000000000003</v>
      </c>
      <c r="I582" s="80">
        <f>PRODUCT(H582,B582)</f>
        <v>92.800000000000011</v>
      </c>
      <c r="J582" s="78">
        <f t="shared" si="119"/>
        <v>1.8560000000000003</v>
      </c>
      <c r="K582" s="71">
        <f t="shared" si="121"/>
        <v>92.800000000000011</v>
      </c>
    </row>
    <row r="583" spans="1:11" ht="25.5" x14ac:dyDescent="0.2">
      <c r="A583" s="56" t="s">
        <v>564</v>
      </c>
      <c r="B583" s="11">
        <v>300</v>
      </c>
      <c r="C583" s="18" t="s">
        <v>121</v>
      </c>
      <c r="D583" s="82">
        <v>1.3588</v>
      </c>
      <c r="E583" s="80">
        <f t="shared" si="123"/>
        <v>407.64</v>
      </c>
      <c r="F583" s="82">
        <v>0.72900000000000009</v>
      </c>
      <c r="G583" s="80">
        <f>PRODUCT(F583,B583)</f>
        <v>218.70000000000002</v>
      </c>
      <c r="H583" s="82"/>
      <c r="I583" s="80"/>
      <c r="J583" s="78">
        <f t="shared" si="119"/>
        <v>0.72900000000000009</v>
      </c>
      <c r="K583" s="71">
        <f t="shared" si="121"/>
        <v>218.70000000000002</v>
      </c>
    </row>
    <row r="584" spans="1:11" x14ac:dyDescent="0.2">
      <c r="A584" s="52" t="s">
        <v>565</v>
      </c>
      <c r="B584" s="11">
        <v>100</v>
      </c>
      <c r="C584" s="18" t="s">
        <v>346</v>
      </c>
      <c r="D584" s="82">
        <v>9.4399333333333335E-2</v>
      </c>
      <c r="E584" s="80">
        <f t="shared" si="123"/>
        <v>9.4399333333333342</v>
      </c>
      <c r="F584" s="82"/>
      <c r="G584" s="80"/>
      <c r="H584" s="82">
        <v>0.1403605</v>
      </c>
      <c r="I584" s="80">
        <f>PRODUCT(H584,B584)</f>
        <v>14.036049999999999</v>
      </c>
      <c r="J584" s="78">
        <f t="shared" si="119"/>
        <v>9.4399333333333335E-2</v>
      </c>
      <c r="K584" s="71">
        <f t="shared" si="121"/>
        <v>9.4399333333333342</v>
      </c>
    </row>
    <row r="585" spans="1:11" x14ac:dyDescent="0.2">
      <c r="A585" s="56" t="s">
        <v>567</v>
      </c>
      <c r="B585" s="11">
        <v>150</v>
      </c>
      <c r="C585" s="6" t="s">
        <v>121</v>
      </c>
      <c r="D585" s="82">
        <v>2.66582E-2</v>
      </c>
      <c r="E585" s="80">
        <f t="shared" si="123"/>
        <v>3.9987300000000001</v>
      </c>
      <c r="F585" s="82">
        <v>0.41880000000000001</v>
      </c>
      <c r="G585" s="80">
        <f>PRODUCT(F585,B585)</f>
        <v>62.82</v>
      </c>
      <c r="H585" s="82">
        <v>9.2399999999999982E-3</v>
      </c>
      <c r="I585" s="80">
        <f>PRODUCT(H585,B585)</f>
        <v>1.3859999999999997</v>
      </c>
      <c r="J585" s="78">
        <f t="shared" si="119"/>
        <v>9.2399999999999982E-3</v>
      </c>
      <c r="K585" s="71">
        <f t="shared" si="121"/>
        <v>1.3859999999999997</v>
      </c>
    </row>
    <row r="586" spans="1:11" x14ac:dyDescent="0.2">
      <c r="A586" s="56" t="s">
        <v>568</v>
      </c>
      <c r="B586" s="11">
        <v>15</v>
      </c>
      <c r="C586" s="18" t="s">
        <v>569</v>
      </c>
      <c r="D586" s="82">
        <v>37.21</v>
      </c>
      <c r="E586" s="80">
        <f t="shared" si="123"/>
        <v>558.15</v>
      </c>
      <c r="F586" s="82">
        <v>9.6120000000000001</v>
      </c>
      <c r="G586" s="80">
        <f>PRODUCT(F586,B586)</f>
        <v>144.18</v>
      </c>
      <c r="H586" s="82">
        <v>44.24</v>
      </c>
      <c r="I586" s="80">
        <f>PRODUCT(H586,B586)</f>
        <v>663.6</v>
      </c>
      <c r="J586" s="78">
        <f t="shared" si="119"/>
        <v>9.6120000000000001</v>
      </c>
      <c r="K586" s="71">
        <f t="shared" si="121"/>
        <v>144.18</v>
      </c>
    </row>
    <row r="587" spans="1:11" x14ac:dyDescent="0.2">
      <c r="A587" s="56" t="s">
        <v>572</v>
      </c>
      <c r="B587" s="11">
        <v>3000</v>
      </c>
      <c r="C587" s="18" t="s">
        <v>121</v>
      </c>
      <c r="D587" s="82">
        <v>7.6555000000000012E-2</v>
      </c>
      <c r="E587" s="80">
        <f t="shared" si="123"/>
        <v>229.66500000000005</v>
      </c>
      <c r="F587" s="82">
        <v>0.14939999999999998</v>
      </c>
      <c r="G587" s="80">
        <f>PRODUCT(F587,B587)</f>
        <v>448.19999999999993</v>
      </c>
      <c r="H587" s="82">
        <v>2.2679999999999995E-2</v>
      </c>
      <c r="I587" s="80">
        <f>PRODUCT(H587,B587)</f>
        <v>68.039999999999992</v>
      </c>
      <c r="J587" s="78">
        <f t="shared" si="119"/>
        <v>2.2679999999999995E-2</v>
      </c>
      <c r="K587" s="71">
        <f t="shared" si="121"/>
        <v>68.039999999999992</v>
      </c>
    </row>
    <row r="588" spans="1:11" x14ac:dyDescent="0.2">
      <c r="A588" s="56" t="s">
        <v>570</v>
      </c>
      <c r="B588" s="11">
        <v>150</v>
      </c>
      <c r="C588" s="6" t="s">
        <v>571</v>
      </c>
      <c r="D588" s="82">
        <v>1.0857999999999999</v>
      </c>
      <c r="E588" s="80">
        <f t="shared" si="123"/>
        <v>162.86999999999998</v>
      </c>
      <c r="F588" s="82">
        <v>0.622</v>
      </c>
      <c r="G588" s="80">
        <f>PRODUCT(F588,B588)</f>
        <v>93.3</v>
      </c>
      <c r="H588" s="82"/>
      <c r="I588" s="80"/>
      <c r="J588" s="78">
        <f t="shared" si="119"/>
        <v>0.622</v>
      </c>
      <c r="K588" s="71">
        <f t="shared" si="121"/>
        <v>93.3</v>
      </c>
    </row>
    <row r="589" spans="1:11" x14ac:dyDescent="0.2">
      <c r="A589" s="56" t="s">
        <v>578</v>
      </c>
      <c r="B589" s="11">
        <v>10</v>
      </c>
      <c r="C589" s="19" t="s">
        <v>121</v>
      </c>
      <c r="D589" s="82">
        <v>0.16053499999999998</v>
      </c>
      <c r="E589" s="80">
        <f t="shared" si="123"/>
        <v>1.6053499999999998</v>
      </c>
      <c r="F589" s="82"/>
      <c r="G589" s="80"/>
      <c r="H589" s="82"/>
      <c r="I589" s="80"/>
      <c r="J589" s="78">
        <f t="shared" si="119"/>
        <v>0.16053499999999998</v>
      </c>
      <c r="K589" s="71">
        <f t="shared" si="121"/>
        <v>1.6053499999999998</v>
      </c>
    </row>
    <row r="590" spans="1:11" x14ac:dyDescent="0.2">
      <c r="A590" s="56" t="s">
        <v>591</v>
      </c>
      <c r="B590" s="11">
        <v>15</v>
      </c>
      <c r="C590" s="12" t="s">
        <v>353</v>
      </c>
      <c r="D590" s="82">
        <v>23.003999999999998</v>
      </c>
      <c r="E590" s="80">
        <f t="shared" si="123"/>
        <v>345.05999999999995</v>
      </c>
      <c r="F590" s="82">
        <v>13.530000000000001</v>
      </c>
      <c r="G590" s="80">
        <f>PRODUCT(F590,B590)</f>
        <v>202.95000000000002</v>
      </c>
      <c r="H590" s="82">
        <v>22.64</v>
      </c>
      <c r="I590" s="80">
        <f>PRODUCT(H590,B590)</f>
        <v>339.6</v>
      </c>
      <c r="J590" s="78">
        <f t="shared" si="119"/>
        <v>13.530000000000001</v>
      </c>
      <c r="K590" s="71">
        <f t="shared" si="121"/>
        <v>202.95000000000002</v>
      </c>
    </row>
    <row r="591" spans="1:11" x14ac:dyDescent="0.2">
      <c r="A591" s="56" t="s">
        <v>580</v>
      </c>
      <c r="B591" s="11">
        <v>8.0000000000000002E-3</v>
      </c>
      <c r="C591" s="18" t="s">
        <v>122</v>
      </c>
      <c r="D591" s="82">
        <v>297560</v>
      </c>
      <c r="E591" s="80">
        <f t="shared" si="123"/>
        <v>2380.48</v>
      </c>
      <c r="F591" s="82"/>
      <c r="G591" s="80"/>
      <c r="H591" s="82"/>
      <c r="I591" s="80"/>
      <c r="J591" s="78">
        <f t="shared" si="119"/>
        <v>2380.48</v>
      </c>
      <c r="K591" s="71">
        <f>J591</f>
        <v>2380.48</v>
      </c>
    </row>
    <row r="592" spans="1:11" x14ac:dyDescent="0.2">
      <c r="A592" s="56" t="s">
        <v>492</v>
      </c>
      <c r="B592" s="11">
        <v>1500</v>
      </c>
      <c r="C592" s="18" t="s">
        <v>122</v>
      </c>
      <c r="D592" s="82"/>
      <c r="E592" s="80"/>
      <c r="F592" s="82">
        <v>2.5559999999999999E-2</v>
      </c>
      <c r="G592" s="80">
        <f>PRODUCT(F592,B592)</f>
        <v>38.339999999999996</v>
      </c>
      <c r="H592" s="82">
        <v>0.104</v>
      </c>
      <c r="I592" s="80">
        <f>PRODUCT(H592,B592)</f>
        <v>156</v>
      </c>
      <c r="J592" s="78">
        <f t="shared" si="119"/>
        <v>2.5559999999999999E-2</v>
      </c>
      <c r="K592" s="71">
        <f t="shared" si="121"/>
        <v>38.339999999999996</v>
      </c>
    </row>
    <row r="593" spans="1:11" x14ac:dyDescent="0.2">
      <c r="A593" s="56" t="s">
        <v>490</v>
      </c>
      <c r="B593" s="11">
        <v>3</v>
      </c>
      <c r="C593" s="6" t="s">
        <v>121</v>
      </c>
      <c r="D593" s="82">
        <v>115.184</v>
      </c>
      <c r="E593" s="80">
        <f>PRODUCT(D593,B593)</f>
        <v>345.55200000000002</v>
      </c>
      <c r="F593" s="82">
        <v>249.9</v>
      </c>
      <c r="G593" s="80">
        <f>PRODUCT(F593,B593)</f>
        <v>749.7</v>
      </c>
      <c r="H593" s="82"/>
      <c r="I593" s="80"/>
      <c r="J593" s="78">
        <f t="shared" si="119"/>
        <v>115.184</v>
      </c>
      <c r="K593" s="71">
        <f t="shared" si="121"/>
        <v>345.55200000000002</v>
      </c>
    </row>
    <row r="594" spans="1:11" x14ac:dyDescent="0.2">
      <c r="A594" s="56" t="s">
        <v>581</v>
      </c>
      <c r="B594" s="11">
        <v>0.1</v>
      </c>
      <c r="C594" s="18" t="s">
        <v>122</v>
      </c>
      <c r="D594" s="82"/>
      <c r="E594" s="80"/>
      <c r="F594" s="82">
        <v>4148</v>
      </c>
      <c r="G594" s="80">
        <f>PRODUCT(F594,B594)</f>
        <v>414.8</v>
      </c>
      <c r="H594" s="82">
        <v>78.400000000000006</v>
      </c>
      <c r="I594" s="80">
        <f>PRODUCT(H594,B594)</f>
        <v>7.8400000000000007</v>
      </c>
      <c r="J594" s="78">
        <f t="shared" si="119"/>
        <v>7.8400000000000007</v>
      </c>
      <c r="K594" s="71">
        <f>J594</f>
        <v>7.8400000000000007</v>
      </c>
    </row>
    <row r="595" spans="1:11" x14ac:dyDescent="0.2">
      <c r="A595" s="56" t="s">
        <v>582</v>
      </c>
      <c r="B595" s="11">
        <v>150</v>
      </c>
      <c r="C595" s="18" t="s">
        <v>121</v>
      </c>
      <c r="D595" s="82">
        <v>7.6555000000000012E-2</v>
      </c>
      <c r="E595" s="80">
        <f t="shared" ref="E595:E603" si="124">PRODUCT(D595,B595)</f>
        <v>11.483250000000002</v>
      </c>
      <c r="F595" s="82">
        <v>0.80400000000000005</v>
      </c>
      <c r="G595" s="80">
        <f>PRODUCT(F595,B595)</f>
        <v>120.60000000000001</v>
      </c>
      <c r="H595" s="82"/>
      <c r="I595" s="80"/>
      <c r="J595" s="78">
        <f t="shared" si="119"/>
        <v>7.6555000000000012E-2</v>
      </c>
      <c r="K595" s="71">
        <f t="shared" si="121"/>
        <v>11.483250000000002</v>
      </c>
    </row>
    <row r="596" spans="1:11" x14ac:dyDescent="0.2">
      <c r="A596" s="11" t="s">
        <v>710</v>
      </c>
      <c r="B596" s="11">
        <v>40</v>
      </c>
      <c r="C596" s="12" t="s">
        <v>390</v>
      </c>
      <c r="D596" s="82">
        <v>12.796800000000001</v>
      </c>
      <c r="E596" s="80">
        <f t="shared" si="124"/>
        <v>511.87200000000007</v>
      </c>
      <c r="F596" s="82"/>
      <c r="G596" s="80"/>
      <c r="H596" s="82"/>
      <c r="I596" s="80"/>
      <c r="J596" s="78">
        <f t="shared" si="119"/>
        <v>12.796800000000001</v>
      </c>
      <c r="K596" s="71">
        <f t="shared" si="121"/>
        <v>511.87200000000007</v>
      </c>
    </row>
    <row r="597" spans="1:11" x14ac:dyDescent="0.2">
      <c r="A597" s="56" t="s">
        <v>588</v>
      </c>
      <c r="B597" s="11">
        <v>20</v>
      </c>
      <c r="C597" s="12" t="s">
        <v>122</v>
      </c>
      <c r="D597" s="82">
        <v>43.344000000000001</v>
      </c>
      <c r="E597" s="80">
        <f t="shared" si="124"/>
        <v>866.88</v>
      </c>
      <c r="F597" s="82">
        <v>247.78666666666669</v>
      </c>
      <c r="G597" s="80">
        <f t="shared" ref="G597:G602" si="125">PRODUCT(F597,B597)</f>
        <v>4955.7333333333336</v>
      </c>
      <c r="H597" s="82">
        <v>29.424666666666667</v>
      </c>
      <c r="I597" s="80">
        <f>PRODUCT(H597,B597)</f>
        <v>588.49333333333334</v>
      </c>
      <c r="J597" s="78">
        <f t="shared" si="119"/>
        <v>29.424666666666667</v>
      </c>
      <c r="K597" s="71">
        <f t="shared" si="121"/>
        <v>588.49333333333334</v>
      </c>
    </row>
    <row r="598" spans="1:11" x14ac:dyDescent="0.2">
      <c r="A598" s="56" t="s">
        <v>635</v>
      </c>
      <c r="B598" s="11">
        <v>10</v>
      </c>
      <c r="C598" s="12" t="s">
        <v>405</v>
      </c>
      <c r="D598" s="82">
        <v>67.703999999999994</v>
      </c>
      <c r="E598" s="80">
        <f t="shared" si="124"/>
        <v>677.04</v>
      </c>
      <c r="F598" s="82">
        <v>79.56</v>
      </c>
      <c r="G598" s="80">
        <f t="shared" si="125"/>
        <v>795.6</v>
      </c>
      <c r="H598" s="82"/>
      <c r="I598" s="80"/>
      <c r="J598" s="78">
        <f t="shared" si="119"/>
        <v>67.703999999999994</v>
      </c>
      <c r="K598" s="71">
        <f t="shared" si="121"/>
        <v>677.04</v>
      </c>
    </row>
    <row r="599" spans="1:11" x14ac:dyDescent="0.2">
      <c r="A599" s="56" t="s">
        <v>590</v>
      </c>
      <c r="B599" s="11">
        <v>10</v>
      </c>
      <c r="C599" s="18" t="s">
        <v>121</v>
      </c>
      <c r="D599" s="82">
        <v>42.804000000000002</v>
      </c>
      <c r="E599" s="80">
        <f t="shared" si="124"/>
        <v>428.04</v>
      </c>
      <c r="F599" s="82">
        <v>33.06</v>
      </c>
      <c r="G599" s="80">
        <f t="shared" si="125"/>
        <v>330.6</v>
      </c>
      <c r="H599" s="82">
        <v>35</v>
      </c>
      <c r="I599" s="80">
        <f>PRODUCT(H599,B599)</f>
        <v>350</v>
      </c>
      <c r="J599" s="78">
        <f t="shared" ref="J599:J625" si="126">MIN(D599:I599)</f>
        <v>33.06</v>
      </c>
      <c r="K599" s="71">
        <f t="shared" ref="K599:K625" si="127">PRODUCT(J599,B599)</f>
        <v>330.6</v>
      </c>
    </row>
    <row r="600" spans="1:11" x14ac:dyDescent="0.2">
      <c r="A600" s="56" t="s">
        <v>589</v>
      </c>
      <c r="B600" s="11">
        <v>0.5</v>
      </c>
      <c r="C600" s="6" t="s">
        <v>122</v>
      </c>
      <c r="D600" s="82">
        <v>1496.3999999999999</v>
      </c>
      <c r="E600" s="80">
        <f t="shared" si="124"/>
        <v>748.19999999999993</v>
      </c>
      <c r="F600" s="82">
        <v>1260</v>
      </c>
      <c r="G600" s="80">
        <f t="shared" si="125"/>
        <v>630</v>
      </c>
      <c r="H600" s="82">
        <v>1210.9999999999998</v>
      </c>
      <c r="I600" s="80">
        <f>PRODUCT(H600,B600)</f>
        <v>605.49999999999989</v>
      </c>
      <c r="J600" s="78">
        <f t="shared" si="126"/>
        <v>605.49999999999989</v>
      </c>
      <c r="K600" s="71">
        <f>J600</f>
        <v>605.49999999999989</v>
      </c>
    </row>
    <row r="601" spans="1:11" x14ac:dyDescent="0.2">
      <c r="A601" s="56" t="s">
        <v>592</v>
      </c>
      <c r="B601" s="11">
        <v>15</v>
      </c>
      <c r="C601" s="18" t="s">
        <v>121</v>
      </c>
      <c r="D601" s="82">
        <v>115.184</v>
      </c>
      <c r="E601" s="80">
        <f t="shared" si="124"/>
        <v>1727.76</v>
      </c>
      <c r="F601" s="82">
        <v>54.48</v>
      </c>
      <c r="G601" s="80">
        <f t="shared" si="125"/>
        <v>817.19999999999993</v>
      </c>
      <c r="H601" s="82">
        <v>285</v>
      </c>
      <c r="I601" s="80">
        <f>PRODUCT(H601,B601)</f>
        <v>4275</v>
      </c>
      <c r="J601" s="78">
        <f t="shared" si="126"/>
        <v>54.48</v>
      </c>
      <c r="K601" s="71">
        <f t="shared" si="127"/>
        <v>817.19999999999993</v>
      </c>
    </row>
    <row r="602" spans="1:11" x14ac:dyDescent="0.2">
      <c r="A602" s="56" t="s">
        <v>593</v>
      </c>
      <c r="B602" s="11">
        <v>2</v>
      </c>
      <c r="C602" s="19" t="s">
        <v>594</v>
      </c>
      <c r="D602" s="82">
        <v>293.26</v>
      </c>
      <c r="E602" s="80">
        <f t="shared" si="124"/>
        <v>586.52</v>
      </c>
      <c r="F602" s="82">
        <v>306.39999999999998</v>
      </c>
      <c r="G602" s="80">
        <f t="shared" si="125"/>
        <v>612.79999999999995</v>
      </c>
      <c r="H602" s="82">
        <v>282.14999999999998</v>
      </c>
      <c r="I602" s="80">
        <f>PRODUCT(H602,B602)</f>
        <v>564.29999999999995</v>
      </c>
      <c r="J602" s="78">
        <f t="shared" si="126"/>
        <v>282.14999999999998</v>
      </c>
      <c r="K602" s="71">
        <f t="shared" si="127"/>
        <v>564.29999999999995</v>
      </c>
    </row>
    <row r="603" spans="1:11" x14ac:dyDescent="0.2">
      <c r="A603" s="56" t="s">
        <v>20</v>
      </c>
      <c r="B603" s="11">
        <v>1.5E-3</v>
      </c>
      <c r="C603" s="18" t="s">
        <v>122</v>
      </c>
      <c r="D603" s="82">
        <v>527679.99999999988</v>
      </c>
      <c r="E603" s="80">
        <f t="shared" si="124"/>
        <v>791.51999999999987</v>
      </c>
      <c r="F603" s="82"/>
      <c r="G603" s="80"/>
      <c r="H603" s="82"/>
      <c r="I603" s="80"/>
      <c r="J603" s="78">
        <f t="shared" si="126"/>
        <v>791.51999999999987</v>
      </c>
      <c r="K603" s="71">
        <f>J603</f>
        <v>791.51999999999987</v>
      </c>
    </row>
    <row r="604" spans="1:11" x14ac:dyDescent="0.2">
      <c r="A604" s="56" t="s">
        <v>598</v>
      </c>
      <c r="B604" s="11">
        <v>150</v>
      </c>
      <c r="C604" s="12" t="s">
        <v>121</v>
      </c>
      <c r="D604" s="82"/>
      <c r="E604" s="80"/>
      <c r="F604" s="82">
        <v>0.18899999999999997</v>
      </c>
      <c r="G604" s="80">
        <f t="shared" ref="G604:G612" si="128">PRODUCT(F604,B604)</f>
        <v>28.349999999999994</v>
      </c>
      <c r="H604" s="82"/>
      <c r="I604" s="80"/>
      <c r="J604" s="78">
        <f t="shared" si="126"/>
        <v>0.18899999999999997</v>
      </c>
      <c r="K604" s="71">
        <f t="shared" si="127"/>
        <v>28.349999999999994</v>
      </c>
    </row>
    <row r="605" spans="1:11" x14ac:dyDescent="0.2">
      <c r="A605" s="56" t="s">
        <v>599</v>
      </c>
      <c r="B605" s="11">
        <v>0.15</v>
      </c>
      <c r="C605" s="19" t="s">
        <v>121</v>
      </c>
      <c r="D605" s="82">
        <v>1406.5</v>
      </c>
      <c r="E605" s="80">
        <f t="shared" ref="E605:E617" si="129">PRODUCT(D605,B605)</f>
        <v>210.97499999999999</v>
      </c>
      <c r="F605" s="82">
        <v>2933.9999999999995</v>
      </c>
      <c r="G605" s="80">
        <f t="shared" si="128"/>
        <v>440.09999999999991</v>
      </c>
      <c r="H605" s="82"/>
      <c r="I605" s="80"/>
      <c r="J605" s="78">
        <f t="shared" si="126"/>
        <v>210.97499999999999</v>
      </c>
      <c r="K605" s="71">
        <f>J605</f>
        <v>210.97499999999999</v>
      </c>
    </row>
    <row r="606" spans="1:11" x14ac:dyDescent="0.2">
      <c r="A606" s="56" t="s">
        <v>499</v>
      </c>
      <c r="B606" s="11">
        <v>100</v>
      </c>
      <c r="C606" s="6" t="s">
        <v>121</v>
      </c>
      <c r="D606" s="82">
        <v>0.81217499999999998</v>
      </c>
      <c r="E606" s="80">
        <f t="shared" si="129"/>
        <v>81.217500000000001</v>
      </c>
      <c r="F606" s="82">
        <v>0.76200000000000001</v>
      </c>
      <c r="G606" s="80">
        <f t="shared" si="128"/>
        <v>76.2</v>
      </c>
      <c r="H606" s="82">
        <v>5.8933333333333326</v>
      </c>
      <c r="I606" s="80">
        <f t="shared" ref="I606:I611" si="130">PRODUCT(H606,B606)</f>
        <v>589.33333333333326</v>
      </c>
      <c r="J606" s="78">
        <f t="shared" si="126"/>
        <v>0.76200000000000001</v>
      </c>
      <c r="K606" s="71">
        <f>PRODUCT(J606,B606)</f>
        <v>76.2</v>
      </c>
    </row>
    <row r="607" spans="1:11" x14ac:dyDescent="0.2">
      <c r="A607" s="56" t="s">
        <v>601</v>
      </c>
      <c r="B607" s="11">
        <v>150</v>
      </c>
      <c r="C607" s="6" t="s">
        <v>121</v>
      </c>
      <c r="D607" s="82">
        <v>38.304000000000002</v>
      </c>
      <c r="E607" s="80">
        <f t="shared" si="129"/>
        <v>5745.6</v>
      </c>
      <c r="F607" s="82">
        <v>2.2290000000000001</v>
      </c>
      <c r="G607" s="80">
        <f t="shared" si="128"/>
        <v>334.35</v>
      </c>
      <c r="H607" s="82">
        <v>0.74004999999999999</v>
      </c>
      <c r="I607" s="80">
        <f t="shared" si="130"/>
        <v>111.00749999999999</v>
      </c>
      <c r="J607" s="78">
        <f t="shared" si="126"/>
        <v>0.74004999999999999</v>
      </c>
      <c r="K607" s="71">
        <f t="shared" si="127"/>
        <v>111.00749999999999</v>
      </c>
    </row>
    <row r="608" spans="1:11" x14ac:dyDescent="0.2">
      <c r="A608" s="13" t="s">
        <v>604</v>
      </c>
      <c r="B608" s="11">
        <v>150</v>
      </c>
      <c r="C608" s="19" t="s">
        <v>587</v>
      </c>
      <c r="D608" s="82">
        <v>1.1643999999999999</v>
      </c>
      <c r="E608" s="80">
        <f t="shared" si="129"/>
        <v>174.65999999999997</v>
      </c>
      <c r="F608" s="82">
        <v>0.93599999999999994</v>
      </c>
      <c r="G608" s="80">
        <f t="shared" si="128"/>
        <v>140.39999999999998</v>
      </c>
      <c r="H608" s="82">
        <v>0.74899999999999989</v>
      </c>
      <c r="I608" s="80">
        <f t="shared" si="130"/>
        <v>112.34999999999998</v>
      </c>
      <c r="J608" s="78">
        <f t="shared" si="126"/>
        <v>0.74899999999999989</v>
      </c>
      <c r="K608" s="71">
        <f t="shared" si="127"/>
        <v>112.34999999999998</v>
      </c>
    </row>
    <row r="609" spans="1:11" x14ac:dyDescent="0.2">
      <c r="A609" s="57" t="s">
        <v>603</v>
      </c>
      <c r="B609" s="11">
        <v>150</v>
      </c>
      <c r="C609" s="19" t="s">
        <v>587</v>
      </c>
      <c r="D609" s="82">
        <v>0.87719999999999998</v>
      </c>
      <c r="E609" s="80">
        <f t="shared" si="129"/>
        <v>131.57999999999998</v>
      </c>
      <c r="F609" s="82">
        <v>0.93599999999999994</v>
      </c>
      <c r="G609" s="80">
        <f t="shared" si="128"/>
        <v>140.39999999999998</v>
      </c>
      <c r="H609" s="82">
        <v>0.49699999999999994</v>
      </c>
      <c r="I609" s="80">
        <f t="shared" si="130"/>
        <v>74.55</v>
      </c>
      <c r="J609" s="78">
        <f t="shared" si="126"/>
        <v>0.49699999999999994</v>
      </c>
      <c r="K609" s="71">
        <f t="shared" si="127"/>
        <v>74.55</v>
      </c>
    </row>
    <row r="610" spans="1:11" x14ac:dyDescent="0.2">
      <c r="A610" s="56" t="s">
        <v>605</v>
      </c>
      <c r="B610" s="11">
        <v>150</v>
      </c>
      <c r="C610" s="19" t="s">
        <v>587</v>
      </c>
      <c r="D610" s="82">
        <v>0.6966</v>
      </c>
      <c r="E610" s="80">
        <f t="shared" si="129"/>
        <v>104.49</v>
      </c>
      <c r="F610" s="82">
        <v>0.69299999999999995</v>
      </c>
      <c r="G610" s="80">
        <f t="shared" si="128"/>
        <v>103.94999999999999</v>
      </c>
      <c r="H610" s="82">
        <v>0.65799999999999992</v>
      </c>
      <c r="I610" s="80">
        <f t="shared" si="130"/>
        <v>98.699999999999989</v>
      </c>
      <c r="J610" s="78">
        <f t="shared" si="126"/>
        <v>0.65799999999999992</v>
      </c>
      <c r="K610" s="71">
        <f t="shared" si="127"/>
        <v>98.699999999999989</v>
      </c>
    </row>
    <row r="611" spans="1:11" x14ac:dyDescent="0.2">
      <c r="A611" s="56" t="s">
        <v>606</v>
      </c>
      <c r="B611" s="11">
        <v>2000</v>
      </c>
      <c r="C611" s="12" t="s">
        <v>346</v>
      </c>
      <c r="D611" s="82">
        <v>0.16168000000000002</v>
      </c>
      <c r="E611" s="80">
        <f t="shared" si="129"/>
        <v>323.36</v>
      </c>
      <c r="F611" s="82">
        <v>0.15759999999999999</v>
      </c>
      <c r="G611" s="80">
        <f t="shared" si="128"/>
        <v>315.2</v>
      </c>
      <c r="H611" s="82">
        <v>0.15498900000000002</v>
      </c>
      <c r="I611" s="80">
        <f t="shared" si="130"/>
        <v>309.97800000000001</v>
      </c>
      <c r="J611" s="78">
        <f t="shared" si="126"/>
        <v>0.15498900000000002</v>
      </c>
      <c r="K611" s="71">
        <f t="shared" si="127"/>
        <v>309.97800000000001</v>
      </c>
    </row>
    <row r="612" spans="1:11" ht="25.5" x14ac:dyDescent="0.2">
      <c r="A612" s="56" t="s">
        <v>498</v>
      </c>
      <c r="B612" s="11">
        <v>50</v>
      </c>
      <c r="C612" s="18" t="s">
        <v>121</v>
      </c>
      <c r="D612" s="82">
        <v>3.3600000000000003</v>
      </c>
      <c r="E612" s="80">
        <f t="shared" si="129"/>
        <v>168.00000000000003</v>
      </c>
      <c r="F612" s="82">
        <v>2.3879999999999999</v>
      </c>
      <c r="G612" s="80">
        <f t="shared" si="128"/>
        <v>119.39999999999999</v>
      </c>
      <c r="H612" s="82"/>
      <c r="I612" s="80"/>
      <c r="J612" s="78">
        <f t="shared" si="126"/>
        <v>2.3879999999999999</v>
      </c>
      <c r="K612" s="71">
        <f t="shared" si="127"/>
        <v>119.39999999999999</v>
      </c>
    </row>
    <row r="613" spans="1:11" x14ac:dyDescent="0.2">
      <c r="A613" s="62" t="s">
        <v>632</v>
      </c>
      <c r="B613" s="11">
        <v>15</v>
      </c>
      <c r="C613" s="18" t="s">
        <v>121</v>
      </c>
      <c r="D613" s="82">
        <v>17.622</v>
      </c>
      <c r="E613" s="80">
        <f t="shared" si="129"/>
        <v>264.33</v>
      </c>
      <c r="F613" s="82"/>
      <c r="G613" s="80"/>
      <c r="H613" s="82"/>
      <c r="I613" s="80"/>
      <c r="J613" s="78">
        <f t="shared" si="126"/>
        <v>17.622</v>
      </c>
      <c r="K613" s="71">
        <f t="shared" si="127"/>
        <v>264.33</v>
      </c>
    </row>
    <row r="614" spans="1:11" x14ac:dyDescent="0.2">
      <c r="A614" s="56" t="s">
        <v>609</v>
      </c>
      <c r="B614" s="11">
        <v>2</v>
      </c>
      <c r="C614" s="18" t="s">
        <v>146</v>
      </c>
      <c r="D614" s="82">
        <v>209.25</v>
      </c>
      <c r="E614" s="80">
        <f t="shared" si="129"/>
        <v>418.5</v>
      </c>
      <c r="F614" s="82">
        <v>222</v>
      </c>
      <c r="G614" s="80">
        <f>PRODUCT(F614,B614)</f>
        <v>444</v>
      </c>
      <c r="H614" s="82"/>
      <c r="I614" s="80"/>
      <c r="J614" s="78">
        <f t="shared" si="126"/>
        <v>209.25</v>
      </c>
      <c r="K614" s="71">
        <f t="shared" si="127"/>
        <v>418.5</v>
      </c>
    </row>
    <row r="615" spans="1:11" x14ac:dyDescent="0.2">
      <c r="A615" s="18" t="s">
        <v>119</v>
      </c>
      <c r="B615" s="11">
        <v>150</v>
      </c>
      <c r="C615" s="6" t="s">
        <v>122</v>
      </c>
      <c r="D615" s="82">
        <v>34.619399999999999</v>
      </c>
      <c r="E615" s="80">
        <f t="shared" si="129"/>
        <v>5192.91</v>
      </c>
      <c r="F615" s="82">
        <v>18.942399999999999</v>
      </c>
      <c r="G615" s="80">
        <f>PRODUCT(F615,B615)</f>
        <v>2841.3599999999997</v>
      </c>
      <c r="H615" s="82"/>
      <c r="I615" s="80"/>
      <c r="J615" s="78">
        <f t="shared" si="126"/>
        <v>18.942399999999999</v>
      </c>
      <c r="K615" s="71">
        <f t="shared" si="127"/>
        <v>2841.3599999999997</v>
      </c>
    </row>
    <row r="616" spans="1:11" x14ac:dyDescent="0.2">
      <c r="A616" s="13" t="s">
        <v>611</v>
      </c>
      <c r="B616" s="11">
        <v>8</v>
      </c>
      <c r="C616" s="18" t="s">
        <v>121</v>
      </c>
      <c r="D616" s="82">
        <v>208.845</v>
      </c>
      <c r="E616" s="80">
        <f t="shared" si="129"/>
        <v>1670.76</v>
      </c>
      <c r="F616" s="82">
        <v>64.2</v>
      </c>
      <c r="G616" s="80">
        <f>PRODUCT(F616,B616)</f>
        <v>513.6</v>
      </c>
      <c r="H616" s="82">
        <v>339.15</v>
      </c>
      <c r="I616" s="80">
        <f>PRODUCT(H616,B616)</f>
        <v>2713.2</v>
      </c>
      <c r="J616" s="78">
        <f t="shared" si="126"/>
        <v>64.2</v>
      </c>
      <c r="K616" s="71">
        <f t="shared" si="127"/>
        <v>513.6</v>
      </c>
    </row>
    <row r="617" spans="1:11" s="3" customFormat="1" x14ac:dyDescent="0.2">
      <c r="A617" s="56" t="s">
        <v>497</v>
      </c>
      <c r="B617" s="11">
        <v>0.1</v>
      </c>
      <c r="C617" s="18" t="s">
        <v>121</v>
      </c>
      <c r="D617" s="82">
        <v>27.095333333333333</v>
      </c>
      <c r="E617" s="80">
        <f t="shared" si="129"/>
        <v>2.7095333333333333</v>
      </c>
      <c r="F617" s="82">
        <v>336</v>
      </c>
      <c r="G617" s="80">
        <f>PRODUCT(F617,B617)</f>
        <v>33.6</v>
      </c>
      <c r="H617" s="82"/>
      <c r="I617" s="80"/>
      <c r="J617" s="78">
        <f t="shared" si="126"/>
        <v>2.7095333333333333</v>
      </c>
      <c r="K617" s="71">
        <f>J617</f>
        <v>2.7095333333333333</v>
      </c>
    </row>
    <row r="618" spans="1:11" s="3" customFormat="1" x14ac:dyDescent="0.2">
      <c r="A618" s="56" t="s">
        <v>620</v>
      </c>
      <c r="B618" s="11">
        <v>2</v>
      </c>
      <c r="C618" s="12" t="s">
        <v>146</v>
      </c>
      <c r="D618" s="82"/>
      <c r="E618" s="80"/>
      <c r="F618" s="82"/>
      <c r="G618" s="80"/>
      <c r="H618" s="82"/>
      <c r="I618" s="80"/>
      <c r="J618" s="78">
        <f t="shared" si="126"/>
        <v>0</v>
      </c>
      <c r="K618" s="71"/>
    </row>
    <row r="619" spans="1:11" s="3" customFormat="1" x14ac:dyDescent="0.2">
      <c r="A619" s="56" t="s">
        <v>627</v>
      </c>
      <c r="B619" s="11">
        <v>0.5</v>
      </c>
      <c r="C619" s="18" t="s">
        <v>122</v>
      </c>
      <c r="D619" s="82"/>
      <c r="E619" s="80"/>
      <c r="F619" s="82">
        <v>960</v>
      </c>
      <c r="G619" s="80">
        <f>PRODUCT(F619,B619)</f>
        <v>480</v>
      </c>
      <c r="H619" s="82"/>
      <c r="I619" s="80"/>
      <c r="J619" s="78">
        <f t="shared" si="126"/>
        <v>480</v>
      </c>
      <c r="K619" s="71">
        <f>J619</f>
        <v>480</v>
      </c>
    </row>
    <row r="620" spans="1:11" s="3" customFormat="1" x14ac:dyDescent="0.2">
      <c r="A620" s="11" t="s">
        <v>370</v>
      </c>
      <c r="B620" s="11">
        <v>2</v>
      </c>
      <c r="C620" s="6" t="s">
        <v>392</v>
      </c>
      <c r="D620" s="82">
        <v>159.1</v>
      </c>
      <c r="E620" s="80">
        <f t="shared" ref="E620:E625" si="131">PRODUCT(D620,B620)</f>
        <v>318.2</v>
      </c>
      <c r="F620" s="82">
        <v>163.80000000000001</v>
      </c>
      <c r="G620" s="80">
        <f>PRODUCT(F620,B620)</f>
        <v>327.60000000000002</v>
      </c>
      <c r="H620" s="82"/>
      <c r="I620" s="80"/>
      <c r="J620" s="78">
        <f t="shared" si="126"/>
        <v>159.1</v>
      </c>
      <c r="K620" s="71">
        <f t="shared" si="127"/>
        <v>318.2</v>
      </c>
    </row>
    <row r="621" spans="1:11" x14ac:dyDescent="0.2">
      <c r="A621" s="11" t="s">
        <v>494</v>
      </c>
      <c r="B621" s="11">
        <v>150</v>
      </c>
      <c r="C621" s="6" t="s">
        <v>121</v>
      </c>
      <c r="D621" s="82">
        <v>0.3115</v>
      </c>
      <c r="E621" s="80">
        <f t="shared" si="131"/>
        <v>46.725000000000001</v>
      </c>
      <c r="F621" s="82">
        <v>0.14460000000000001</v>
      </c>
      <c r="G621" s="80">
        <f>PRODUCT(F621,B621)</f>
        <v>21.69</v>
      </c>
      <c r="H621" s="82"/>
      <c r="I621" s="80"/>
      <c r="J621" s="78">
        <f t="shared" si="126"/>
        <v>0.14460000000000001</v>
      </c>
      <c r="K621" s="71">
        <f t="shared" si="127"/>
        <v>21.69</v>
      </c>
    </row>
    <row r="622" spans="1:11" s="3" customFormat="1" x14ac:dyDescent="0.2">
      <c r="A622" s="56" t="s">
        <v>520</v>
      </c>
      <c r="B622" s="11">
        <v>62000</v>
      </c>
      <c r="C622" s="6" t="s">
        <v>121</v>
      </c>
      <c r="D622" s="82">
        <v>4.2470000000000015E-2</v>
      </c>
      <c r="E622" s="80">
        <f t="shared" si="131"/>
        <v>2633.1400000000008</v>
      </c>
      <c r="F622" s="82">
        <v>3.4799999999999998E-2</v>
      </c>
      <c r="G622" s="80">
        <f>PRODUCT(F622,B622)</f>
        <v>2157.6</v>
      </c>
      <c r="H622" s="82"/>
      <c r="I622" s="80"/>
      <c r="J622" s="78">
        <f t="shared" si="126"/>
        <v>3.4799999999999998E-2</v>
      </c>
      <c r="K622" s="71">
        <f t="shared" si="127"/>
        <v>2157.6</v>
      </c>
    </row>
    <row r="623" spans="1:11" x14ac:dyDescent="0.2">
      <c r="A623" s="56" t="s">
        <v>519</v>
      </c>
      <c r="B623" s="11">
        <v>2</v>
      </c>
      <c r="C623" s="19" t="s">
        <v>390</v>
      </c>
      <c r="D623" s="82">
        <v>209.25</v>
      </c>
      <c r="E623" s="80">
        <f t="shared" si="131"/>
        <v>418.5</v>
      </c>
      <c r="F623" s="82">
        <v>119.4</v>
      </c>
      <c r="G623" s="80">
        <f>PRODUCT(F623,B623)</f>
        <v>238.8</v>
      </c>
      <c r="H623" s="82"/>
      <c r="I623" s="80"/>
      <c r="J623" s="78">
        <f t="shared" si="126"/>
        <v>119.4</v>
      </c>
      <c r="K623" s="71">
        <f t="shared" si="127"/>
        <v>238.8</v>
      </c>
    </row>
    <row r="624" spans="1:11" x14ac:dyDescent="0.2">
      <c r="A624" s="56" t="s">
        <v>515</v>
      </c>
      <c r="B624" s="11">
        <v>300</v>
      </c>
      <c r="C624" s="61" t="s">
        <v>516</v>
      </c>
      <c r="D624" s="82">
        <v>9.2344000000000008</v>
      </c>
      <c r="E624" s="80">
        <f t="shared" si="131"/>
        <v>2770.32</v>
      </c>
      <c r="F624" s="82"/>
      <c r="G624" s="80"/>
      <c r="H624" s="82">
        <v>5.5044899999999997</v>
      </c>
      <c r="I624" s="80">
        <f>PRODUCT(H624,B624)</f>
        <v>1651.347</v>
      </c>
      <c r="J624" s="78">
        <f t="shared" si="126"/>
        <v>5.5044899999999997</v>
      </c>
      <c r="K624" s="71">
        <f t="shared" si="127"/>
        <v>1651.347</v>
      </c>
    </row>
    <row r="625" spans="1:11" x14ac:dyDescent="0.2">
      <c r="A625" s="56" t="s">
        <v>633</v>
      </c>
      <c r="B625" s="11">
        <v>20</v>
      </c>
      <c r="C625" s="19" t="s">
        <v>121</v>
      </c>
      <c r="D625" s="82">
        <v>43.164999999999999</v>
      </c>
      <c r="E625" s="80">
        <f t="shared" si="131"/>
        <v>863.3</v>
      </c>
      <c r="F625" s="82"/>
      <c r="G625" s="80"/>
      <c r="H625" s="82"/>
      <c r="I625" s="80"/>
      <c r="J625" s="78">
        <f t="shared" si="126"/>
        <v>43.164999999999999</v>
      </c>
      <c r="K625" s="71">
        <f t="shared" si="127"/>
        <v>863.3</v>
      </c>
    </row>
    <row r="626" spans="1:11" x14ac:dyDescent="0.2">
      <c r="A626" s="11"/>
      <c r="B626" s="11"/>
      <c r="D626" s="82"/>
      <c r="E626" s="80"/>
      <c r="F626" s="82"/>
      <c r="G626" s="80"/>
      <c r="H626" s="82"/>
      <c r="I626" s="80"/>
      <c r="J626" s="78"/>
      <c r="K626" s="71"/>
    </row>
    <row r="627" spans="1:11" x14ac:dyDescent="0.2">
      <c r="A627" s="11"/>
      <c r="B627" s="11"/>
      <c r="D627" s="82"/>
      <c r="E627" s="80"/>
      <c r="F627" s="82"/>
      <c r="G627" s="80"/>
      <c r="H627" s="82"/>
      <c r="I627" s="80"/>
      <c r="J627" s="78"/>
      <c r="K627" s="71"/>
    </row>
    <row r="628" spans="1:11" ht="63" x14ac:dyDescent="0.2">
      <c r="A628" s="63" t="s">
        <v>718</v>
      </c>
      <c r="B628" s="64"/>
      <c r="C628" s="64"/>
      <c r="D628" s="82"/>
      <c r="E628" s="80"/>
      <c r="F628" s="82"/>
      <c r="G628" s="80"/>
      <c r="H628" s="82"/>
      <c r="I628" s="80"/>
      <c r="J628" s="78"/>
      <c r="K628" s="71"/>
    </row>
    <row r="629" spans="1:11" x14ac:dyDescent="0.2">
      <c r="A629" s="11" t="s">
        <v>648</v>
      </c>
      <c r="B629" s="11">
        <v>40</v>
      </c>
      <c r="C629" s="6" t="s">
        <v>121</v>
      </c>
      <c r="D629" s="82">
        <v>8.5440000000000005</v>
      </c>
      <c r="E629" s="80">
        <f t="shared" ref="E629:E636" si="132">PRODUCT(D629,B629)</f>
        <v>341.76</v>
      </c>
      <c r="F629" s="82"/>
      <c r="G629" s="80"/>
      <c r="H629" s="82"/>
      <c r="I629" s="80"/>
      <c r="J629" s="78">
        <f t="shared" ref="J629:J660" si="133">MIN(D629:I629)</f>
        <v>8.5440000000000005</v>
      </c>
      <c r="K629" s="71">
        <f t="shared" ref="K629:K660" si="134">PRODUCT(J629,B629)</f>
        <v>341.76</v>
      </c>
    </row>
    <row r="630" spans="1:11" x14ac:dyDescent="0.2">
      <c r="A630" s="11" t="s">
        <v>649</v>
      </c>
      <c r="B630" s="55">
        <v>5.8333333333333341E-2</v>
      </c>
      <c r="C630" s="6" t="s">
        <v>122</v>
      </c>
      <c r="D630" s="82">
        <v>54832.000000000007</v>
      </c>
      <c r="E630" s="80">
        <f t="shared" si="132"/>
        <v>3198.5333333333342</v>
      </c>
      <c r="F630" s="82">
        <v>20160</v>
      </c>
      <c r="G630" s="80">
        <f>PRODUCT(F630,B630)</f>
        <v>1176.0000000000002</v>
      </c>
      <c r="H630" s="82"/>
      <c r="I630" s="80"/>
      <c r="J630" s="78">
        <f t="shared" si="133"/>
        <v>1176.0000000000002</v>
      </c>
      <c r="K630" s="71">
        <f>J630</f>
        <v>1176.0000000000002</v>
      </c>
    </row>
    <row r="631" spans="1:11" x14ac:dyDescent="0.2">
      <c r="A631" s="56" t="s">
        <v>711</v>
      </c>
      <c r="B631" s="11">
        <v>2500</v>
      </c>
      <c r="C631" s="6" t="s">
        <v>121</v>
      </c>
      <c r="D631" s="82">
        <v>8.7480000000000002E-2</v>
      </c>
      <c r="E631" s="80">
        <f t="shared" si="132"/>
        <v>218.70000000000002</v>
      </c>
      <c r="F631" s="82"/>
      <c r="G631" s="80"/>
      <c r="H631" s="82"/>
      <c r="I631" s="80"/>
      <c r="J631" s="78">
        <f t="shared" si="133"/>
        <v>8.7480000000000002E-2</v>
      </c>
      <c r="K631" s="71">
        <f t="shared" si="134"/>
        <v>218.70000000000002</v>
      </c>
    </row>
    <row r="632" spans="1:11" x14ac:dyDescent="0.2">
      <c r="A632" s="56" t="s">
        <v>712</v>
      </c>
      <c r="B632" s="11">
        <v>3</v>
      </c>
      <c r="C632" s="6" t="s">
        <v>146</v>
      </c>
      <c r="D632" s="82">
        <v>309.72000000000003</v>
      </c>
      <c r="E632" s="80">
        <f t="shared" si="132"/>
        <v>929.16000000000008</v>
      </c>
      <c r="F632" s="82"/>
      <c r="G632" s="80"/>
      <c r="H632" s="82"/>
      <c r="I632" s="80"/>
      <c r="J632" s="78">
        <f t="shared" si="133"/>
        <v>309.72000000000003</v>
      </c>
      <c r="K632" s="71">
        <f t="shared" si="134"/>
        <v>929.16000000000008</v>
      </c>
    </row>
    <row r="633" spans="1:11" x14ac:dyDescent="0.2">
      <c r="A633" s="56" t="s">
        <v>713</v>
      </c>
      <c r="B633" s="11">
        <v>3</v>
      </c>
      <c r="C633" s="6" t="s">
        <v>146</v>
      </c>
      <c r="D633" s="82">
        <v>1730.82</v>
      </c>
      <c r="E633" s="80">
        <f t="shared" si="132"/>
        <v>5192.46</v>
      </c>
      <c r="F633" s="82"/>
      <c r="G633" s="80"/>
      <c r="H633" s="82"/>
      <c r="I633" s="80"/>
      <c r="J633" s="78">
        <f t="shared" si="133"/>
        <v>1730.82</v>
      </c>
      <c r="K633" s="71">
        <f t="shared" si="134"/>
        <v>5192.46</v>
      </c>
    </row>
    <row r="634" spans="1:11" x14ac:dyDescent="0.2">
      <c r="A634" s="11" t="s">
        <v>650</v>
      </c>
      <c r="B634" s="11">
        <v>0.5</v>
      </c>
      <c r="C634" s="6" t="s">
        <v>121</v>
      </c>
      <c r="D634" s="82">
        <v>1578.72</v>
      </c>
      <c r="E634" s="80">
        <f t="shared" si="132"/>
        <v>789.36</v>
      </c>
      <c r="F634" s="82"/>
      <c r="G634" s="80"/>
      <c r="H634" s="82"/>
      <c r="I634" s="80"/>
      <c r="J634" s="78">
        <f t="shared" si="133"/>
        <v>789.36</v>
      </c>
      <c r="K634" s="71">
        <f>J634</f>
        <v>789.36</v>
      </c>
    </row>
    <row r="635" spans="1:11" ht="15" x14ac:dyDescent="0.2">
      <c r="A635" s="13" t="s">
        <v>651</v>
      </c>
      <c r="B635" s="11">
        <v>0.3</v>
      </c>
      <c r="C635" s="6" t="s">
        <v>121</v>
      </c>
      <c r="D635" s="82">
        <v>2609.4999999999995</v>
      </c>
      <c r="E635" s="80">
        <f t="shared" si="132"/>
        <v>782.8499999999998</v>
      </c>
      <c r="F635" s="82"/>
      <c r="G635" s="80"/>
      <c r="H635" s="82">
        <v>4224.5</v>
      </c>
      <c r="I635" s="80">
        <f>PRODUCT(H635,B635)</f>
        <v>1267.3499999999999</v>
      </c>
      <c r="J635" s="78">
        <f t="shared" si="133"/>
        <v>782.8499999999998</v>
      </c>
      <c r="K635" s="71">
        <f>J635</f>
        <v>782.8499999999998</v>
      </c>
    </row>
    <row r="636" spans="1:11" ht="15" x14ac:dyDescent="0.2">
      <c r="A636" s="11" t="s">
        <v>696</v>
      </c>
      <c r="B636" s="11">
        <v>40</v>
      </c>
      <c r="C636" s="6" t="s">
        <v>121</v>
      </c>
      <c r="D636" s="82">
        <v>43.344000000000001</v>
      </c>
      <c r="E636" s="80">
        <f t="shared" si="132"/>
        <v>1733.76</v>
      </c>
      <c r="F636" s="82">
        <v>2.1823999999999999</v>
      </c>
      <c r="G636" s="80">
        <f t="shared" ref="G636:G642" si="135">PRODUCT(F636,B636)</f>
        <v>87.295999999999992</v>
      </c>
      <c r="H636" s="82">
        <v>2.5904599999999998</v>
      </c>
      <c r="I636" s="80">
        <f>PRODUCT(H636,B636)</f>
        <v>103.61839999999999</v>
      </c>
      <c r="J636" s="78">
        <f t="shared" si="133"/>
        <v>2.1823999999999999</v>
      </c>
      <c r="K636" s="71">
        <f t="shared" si="134"/>
        <v>87.295999999999992</v>
      </c>
    </row>
    <row r="637" spans="1:11" x14ac:dyDescent="0.2">
      <c r="A637" s="11" t="s">
        <v>652</v>
      </c>
      <c r="B637" s="11">
        <v>2</v>
      </c>
      <c r="C637" s="6" t="s">
        <v>714</v>
      </c>
      <c r="D637" s="82"/>
      <c r="E637" s="80"/>
      <c r="F637" s="82">
        <v>20.58</v>
      </c>
      <c r="G637" s="80">
        <f t="shared" si="135"/>
        <v>41.16</v>
      </c>
      <c r="H637" s="82"/>
      <c r="I637" s="80"/>
      <c r="J637" s="78">
        <f t="shared" si="133"/>
        <v>20.58</v>
      </c>
      <c r="K637" s="71">
        <f t="shared" si="134"/>
        <v>41.16</v>
      </c>
    </row>
    <row r="638" spans="1:11" ht="15" x14ac:dyDescent="0.2">
      <c r="A638" s="11" t="s">
        <v>653</v>
      </c>
      <c r="B638" s="11">
        <v>8</v>
      </c>
      <c r="C638" s="6" t="s">
        <v>121</v>
      </c>
      <c r="D638" s="82">
        <v>21.68375</v>
      </c>
      <c r="E638" s="80">
        <f t="shared" ref="E638:E658" si="136">PRODUCT(D638,B638)</f>
        <v>173.47</v>
      </c>
      <c r="F638" s="82">
        <v>45.7</v>
      </c>
      <c r="G638" s="80">
        <f t="shared" si="135"/>
        <v>365.6</v>
      </c>
      <c r="H638" s="82"/>
      <c r="I638" s="80"/>
      <c r="J638" s="78">
        <f t="shared" si="133"/>
        <v>21.68375</v>
      </c>
      <c r="K638" s="71">
        <f t="shared" si="134"/>
        <v>173.47</v>
      </c>
    </row>
    <row r="639" spans="1:11" ht="15" x14ac:dyDescent="0.2">
      <c r="A639" s="11" t="s">
        <v>654</v>
      </c>
      <c r="B639" s="11">
        <v>2</v>
      </c>
      <c r="C639" s="6" t="s">
        <v>146</v>
      </c>
      <c r="D639" s="82">
        <v>635.52</v>
      </c>
      <c r="E639" s="80">
        <f t="shared" si="136"/>
        <v>1271.04</v>
      </c>
      <c r="F639" s="82">
        <v>950</v>
      </c>
      <c r="G639" s="80">
        <f t="shared" si="135"/>
        <v>1900</v>
      </c>
      <c r="H639" s="82"/>
      <c r="I639" s="80"/>
      <c r="J639" s="78">
        <f t="shared" si="133"/>
        <v>635.52</v>
      </c>
      <c r="K639" s="71">
        <f t="shared" si="134"/>
        <v>1271.04</v>
      </c>
    </row>
    <row r="640" spans="1:11" x14ac:dyDescent="0.2">
      <c r="A640" s="11" t="s">
        <v>655</v>
      </c>
      <c r="B640" s="11">
        <v>16000</v>
      </c>
      <c r="C640" s="6" t="s">
        <v>121</v>
      </c>
      <c r="D640" s="82">
        <v>9.1159999999999991E-2</v>
      </c>
      <c r="E640" s="80">
        <f t="shared" si="136"/>
        <v>1458.56</v>
      </c>
      <c r="F640" s="82">
        <v>4.9079999999999999E-2</v>
      </c>
      <c r="G640" s="80">
        <f t="shared" si="135"/>
        <v>785.28</v>
      </c>
      <c r="H640" s="82"/>
      <c r="I640" s="80"/>
      <c r="J640" s="78">
        <f t="shared" si="133"/>
        <v>4.9079999999999999E-2</v>
      </c>
      <c r="K640" s="71">
        <f t="shared" si="134"/>
        <v>785.28</v>
      </c>
    </row>
    <row r="641" spans="1:11" ht="15" x14ac:dyDescent="0.2">
      <c r="A641" s="11" t="s">
        <v>656</v>
      </c>
      <c r="B641" s="11">
        <v>800</v>
      </c>
      <c r="C641" s="6" t="s">
        <v>121</v>
      </c>
      <c r="D641" s="82">
        <v>2.9050000000000002</v>
      </c>
      <c r="E641" s="80">
        <f t="shared" si="136"/>
        <v>2324</v>
      </c>
      <c r="F641" s="82">
        <v>0.1338</v>
      </c>
      <c r="G641" s="80">
        <f t="shared" si="135"/>
        <v>107.04</v>
      </c>
      <c r="H641" s="82"/>
      <c r="I641" s="80"/>
      <c r="J641" s="78">
        <f t="shared" si="133"/>
        <v>0.1338</v>
      </c>
      <c r="K641" s="71">
        <f t="shared" si="134"/>
        <v>107.04</v>
      </c>
    </row>
    <row r="642" spans="1:11" x14ac:dyDescent="0.2">
      <c r="A642" s="13" t="s">
        <v>657</v>
      </c>
      <c r="B642" s="11">
        <v>3000</v>
      </c>
      <c r="C642" s="6" t="s">
        <v>122</v>
      </c>
      <c r="D642" s="82">
        <v>0.73872000000000004</v>
      </c>
      <c r="E642" s="80">
        <f t="shared" si="136"/>
        <v>2216.1600000000003</v>
      </c>
      <c r="F642" s="82">
        <v>0.4914</v>
      </c>
      <c r="G642" s="80">
        <f t="shared" si="135"/>
        <v>1474.2</v>
      </c>
      <c r="H642" s="82">
        <v>0.48020000000000002</v>
      </c>
      <c r="I642" s="80">
        <f>PRODUCT(H642,B642)</f>
        <v>1440.6000000000001</v>
      </c>
      <c r="J642" s="78">
        <f t="shared" si="133"/>
        <v>0.48020000000000002</v>
      </c>
      <c r="K642" s="71">
        <f t="shared" si="134"/>
        <v>1440.6000000000001</v>
      </c>
    </row>
    <row r="643" spans="1:11" x14ac:dyDescent="0.2">
      <c r="A643" s="11" t="s">
        <v>658</v>
      </c>
      <c r="B643" s="11">
        <v>15</v>
      </c>
      <c r="C643" s="6" t="s">
        <v>423</v>
      </c>
      <c r="D643" s="82">
        <v>49.14</v>
      </c>
      <c r="E643" s="80">
        <f t="shared" si="136"/>
        <v>737.1</v>
      </c>
      <c r="F643" s="82"/>
      <c r="G643" s="80"/>
      <c r="H643" s="82">
        <v>23.764299999999999</v>
      </c>
      <c r="I643" s="80">
        <f>PRODUCT(H643,B643)</f>
        <v>356.46449999999999</v>
      </c>
      <c r="J643" s="78">
        <f t="shared" si="133"/>
        <v>23.764299999999999</v>
      </c>
      <c r="K643" s="71">
        <f t="shared" si="134"/>
        <v>356.46449999999999</v>
      </c>
    </row>
    <row r="644" spans="1:11" ht="15" x14ac:dyDescent="0.2">
      <c r="A644" s="11" t="s">
        <v>697</v>
      </c>
      <c r="B644" s="11">
        <v>15</v>
      </c>
      <c r="C644" s="6" t="s">
        <v>121</v>
      </c>
      <c r="D644" s="82">
        <v>43.344000000000001</v>
      </c>
      <c r="E644" s="80">
        <f t="shared" si="136"/>
        <v>650.16</v>
      </c>
      <c r="F644" s="82">
        <v>19.712</v>
      </c>
      <c r="G644" s="80">
        <f>PRODUCT(F644,B644)</f>
        <v>295.68</v>
      </c>
      <c r="H644" s="82">
        <v>23.411799999999999</v>
      </c>
      <c r="I644" s="80">
        <f>PRODUCT(H644,B644)</f>
        <v>351.17700000000002</v>
      </c>
      <c r="J644" s="78">
        <f t="shared" si="133"/>
        <v>19.712</v>
      </c>
      <c r="K644" s="71">
        <f t="shared" si="134"/>
        <v>295.68</v>
      </c>
    </row>
    <row r="645" spans="1:11" x14ac:dyDescent="0.2">
      <c r="A645" s="11" t="s">
        <v>659</v>
      </c>
      <c r="B645" s="11">
        <v>15</v>
      </c>
      <c r="C645" s="6" t="s">
        <v>698</v>
      </c>
      <c r="D645" s="82">
        <v>12.51</v>
      </c>
      <c r="E645" s="80">
        <f t="shared" si="136"/>
        <v>187.65</v>
      </c>
      <c r="F645" s="82"/>
      <c r="G645" s="80"/>
      <c r="H645" s="82"/>
      <c r="I645" s="80"/>
      <c r="J645" s="78">
        <f t="shared" si="133"/>
        <v>12.51</v>
      </c>
      <c r="K645" s="71">
        <f t="shared" si="134"/>
        <v>187.65</v>
      </c>
    </row>
    <row r="646" spans="1:11" ht="15" x14ac:dyDescent="0.2">
      <c r="A646" s="11" t="s">
        <v>660</v>
      </c>
      <c r="B646" s="11">
        <v>40</v>
      </c>
      <c r="C646" s="6" t="s">
        <v>699</v>
      </c>
      <c r="D646" s="82">
        <v>15.13</v>
      </c>
      <c r="E646" s="80">
        <f t="shared" si="136"/>
        <v>605.20000000000005</v>
      </c>
      <c r="F646" s="82">
        <v>6.1333333300000001</v>
      </c>
      <c r="G646" s="80">
        <f>PRODUCT(F646,B646)</f>
        <v>245.3333332</v>
      </c>
      <c r="H646" s="82">
        <v>7.2833333333333323</v>
      </c>
      <c r="I646" s="80">
        <f>PRODUCT(H646,B646)</f>
        <v>291.33333333333331</v>
      </c>
      <c r="J646" s="78">
        <f t="shared" si="133"/>
        <v>6.1333333300000001</v>
      </c>
      <c r="K646" s="71">
        <f t="shared" si="134"/>
        <v>245.3333332</v>
      </c>
    </row>
    <row r="647" spans="1:11" ht="15" x14ac:dyDescent="0.2">
      <c r="A647" s="11" t="s">
        <v>661</v>
      </c>
      <c r="B647" s="55">
        <v>0.13333333333333333</v>
      </c>
      <c r="C647" s="6" t="s">
        <v>122</v>
      </c>
      <c r="D647" s="82">
        <v>256.62</v>
      </c>
      <c r="E647" s="80">
        <f t="shared" si="136"/>
        <v>34.216000000000001</v>
      </c>
      <c r="F647" s="82">
        <v>2400</v>
      </c>
      <c r="G647" s="80">
        <f>PRODUCT(F647,B647)</f>
        <v>320</v>
      </c>
      <c r="H647" s="82"/>
      <c r="I647" s="80"/>
      <c r="J647" s="78">
        <f t="shared" si="133"/>
        <v>34.216000000000001</v>
      </c>
      <c r="K647" s="71">
        <f>J647</f>
        <v>34.216000000000001</v>
      </c>
    </row>
    <row r="648" spans="1:11" ht="15" x14ac:dyDescent="0.2">
      <c r="A648" s="11" t="s">
        <v>662</v>
      </c>
      <c r="B648" s="11">
        <v>25</v>
      </c>
      <c r="C648" s="6" t="s">
        <v>121</v>
      </c>
      <c r="D648" s="82">
        <v>44.967999999999996</v>
      </c>
      <c r="E648" s="80">
        <f t="shared" si="136"/>
        <v>1124.1999999999998</v>
      </c>
      <c r="F648" s="82">
        <v>40.32</v>
      </c>
      <c r="G648" s="80">
        <f>PRODUCT(F648,B648)</f>
        <v>1008</v>
      </c>
      <c r="H648" s="82"/>
      <c r="I648" s="80"/>
      <c r="J648" s="78">
        <f t="shared" si="133"/>
        <v>40.32</v>
      </c>
      <c r="K648" s="71">
        <f t="shared" si="134"/>
        <v>1008</v>
      </c>
    </row>
    <row r="649" spans="1:11" x14ac:dyDescent="0.2">
      <c r="A649" s="11" t="s">
        <v>663</v>
      </c>
      <c r="B649" s="11">
        <v>6000</v>
      </c>
      <c r="C649" s="6" t="s">
        <v>121</v>
      </c>
      <c r="D649" s="82">
        <v>0.76946000000000003</v>
      </c>
      <c r="E649" s="80">
        <f t="shared" si="136"/>
        <v>4616.76</v>
      </c>
      <c r="F649" s="82">
        <v>1.669E-2</v>
      </c>
      <c r="G649" s="80">
        <f>PRODUCT(F649,B649)</f>
        <v>100.14</v>
      </c>
      <c r="H649" s="82"/>
      <c r="I649" s="80"/>
      <c r="J649" s="78">
        <f t="shared" si="133"/>
        <v>1.669E-2</v>
      </c>
      <c r="K649" s="71">
        <f t="shared" si="134"/>
        <v>100.14</v>
      </c>
    </row>
    <row r="650" spans="1:11" x14ac:dyDescent="0.2">
      <c r="A650" s="11" t="s">
        <v>664</v>
      </c>
      <c r="B650" s="11">
        <v>1.5</v>
      </c>
      <c r="C650" s="6" t="s">
        <v>121</v>
      </c>
      <c r="D650" s="82">
        <v>373.8</v>
      </c>
      <c r="E650" s="80">
        <f t="shared" si="136"/>
        <v>560.70000000000005</v>
      </c>
      <c r="F650" s="82"/>
      <c r="G650" s="80"/>
      <c r="H650" s="82"/>
      <c r="I650" s="80"/>
      <c r="J650" s="78">
        <f t="shared" si="133"/>
        <v>373.8</v>
      </c>
      <c r="K650" s="71">
        <f t="shared" si="134"/>
        <v>560.70000000000005</v>
      </c>
    </row>
    <row r="651" spans="1:11" x14ac:dyDescent="0.2">
      <c r="A651" s="11" t="s">
        <v>665</v>
      </c>
      <c r="B651" s="11">
        <v>1100</v>
      </c>
      <c r="C651" s="6" t="s">
        <v>700</v>
      </c>
      <c r="D651" s="82">
        <v>3.5903999999999998</v>
      </c>
      <c r="E651" s="80">
        <f t="shared" si="136"/>
        <v>3949.4399999999996</v>
      </c>
      <c r="F651" s="82"/>
      <c r="G651" s="80"/>
      <c r="H651" s="82"/>
      <c r="I651" s="80"/>
      <c r="J651" s="78">
        <f t="shared" si="133"/>
        <v>3.5903999999999998</v>
      </c>
      <c r="K651" s="71">
        <f t="shared" si="134"/>
        <v>3949.4399999999996</v>
      </c>
    </row>
    <row r="652" spans="1:11" x14ac:dyDescent="0.2">
      <c r="A652" s="11" t="s">
        <v>666</v>
      </c>
      <c r="B652" s="11">
        <v>3</v>
      </c>
      <c r="C652" s="6" t="s">
        <v>122</v>
      </c>
      <c r="D652" s="82">
        <v>335.7</v>
      </c>
      <c r="E652" s="80">
        <f t="shared" si="136"/>
        <v>1007.0999999999999</v>
      </c>
      <c r="F652" s="82"/>
      <c r="G652" s="80"/>
      <c r="H652" s="82"/>
      <c r="I652" s="80"/>
      <c r="J652" s="78">
        <f t="shared" si="133"/>
        <v>335.7</v>
      </c>
      <c r="K652" s="71">
        <f t="shared" si="134"/>
        <v>1007.0999999999999</v>
      </c>
    </row>
    <row r="653" spans="1:11" x14ac:dyDescent="0.2">
      <c r="A653" s="65" t="s">
        <v>667</v>
      </c>
      <c r="B653" s="11">
        <v>40</v>
      </c>
      <c r="C653" s="6" t="s">
        <v>715</v>
      </c>
      <c r="D653" s="82">
        <v>25.935000000000002</v>
      </c>
      <c r="E653" s="80">
        <f t="shared" si="136"/>
        <v>1037.4000000000001</v>
      </c>
      <c r="F653" s="82"/>
      <c r="G653" s="80"/>
      <c r="H653" s="82">
        <v>40.649833333333333</v>
      </c>
      <c r="I653" s="80">
        <f>PRODUCT(H653,B653)</f>
        <v>1625.9933333333333</v>
      </c>
      <c r="J653" s="78">
        <f t="shared" si="133"/>
        <v>25.935000000000002</v>
      </c>
      <c r="K653" s="71">
        <f t="shared" si="134"/>
        <v>1037.4000000000001</v>
      </c>
    </row>
    <row r="654" spans="1:11" x14ac:dyDescent="0.2">
      <c r="A654" s="11" t="s">
        <v>668</v>
      </c>
      <c r="B654" s="11">
        <v>30</v>
      </c>
      <c r="C654" s="6" t="s">
        <v>423</v>
      </c>
      <c r="D654" s="82">
        <v>5.33</v>
      </c>
      <c r="E654" s="80">
        <f t="shared" si="136"/>
        <v>159.9</v>
      </c>
      <c r="F654" s="82"/>
      <c r="G654" s="80"/>
      <c r="H654" s="82">
        <v>10.1745</v>
      </c>
      <c r="I654" s="80">
        <f>PRODUCT(H654,B654)</f>
        <v>305.23500000000001</v>
      </c>
      <c r="J654" s="78">
        <f t="shared" si="133"/>
        <v>5.33</v>
      </c>
      <c r="K654" s="71">
        <f t="shared" si="134"/>
        <v>159.9</v>
      </c>
    </row>
    <row r="655" spans="1:11" ht="25.5" x14ac:dyDescent="0.2">
      <c r="A655" s="11" t="s">
        <v>669</v>
      </c>
      <c r="B655" s="11">
        <v>60</v>
      </c>
      <c r="C655" s="66" t="s">
        <v>639</v>
      </c>
      <c r="D655" s="82">
        <v>14.337</v>
      </c>
      <c r="E655" s="80">
        <f t="shared" si="136"/>
        <v>860.22</v>
      </c>
      <c r="F655" s="82">
        <v>8.2799999999999994</v>
      </c>
      <c r="G655" s="80">
        <f>PRODUCT(F655,B655)</f>
        <v>496.79999999999995</v>
      </c>
      <c r="H655" s="82"/>
      <c r="I655" s="80"/>
      <c r="J655" s="78">
        <f t="shared" si="133"/>
        <v>8.2799999999999994</v>
      </c>
      <c r="K655" s="71">
        <f t="shared" si="134"/>
        <v>496.79999999999995</v>
      </c>
    </row>
    <row r="656" spans="1:11" x14ac:dyDescent="0.2">
      <c r="A656" s="11" t="s">
        <v>670</v>
      </c>
      <c r="B656" s="11">
        <v>50</v>
      </c>
      <c r="C656" s="67" t="s">
        <v>121</v>
      </c>
      <c r="D656" s="82">
        <v>1.9645200000000003</v>
      </c>
      <c r="E656" s="80">
        <f t="shared" si="136"/>
        <v>98.226000000000013</v>
      </c>
      <c r="F656" s="82">
        <v>2.56</v>
      </c>
      <c r="G656" s="80">
        <f>PRODUCT(F656,B656)</f>
        <v>128</v>
      </c>
      <c r="H656" s="82"/>
      <c r="I656" s="80"/>
      <c r="J656" s="78">
        <f t="shared" si="133"/>
        <v>1.9645200000000003</v>
      </c>
      <c r="K656" s="71">
        <f t="shared" si="134"/>
        <v>98.226000000000013</v>
      </c>
    </row>
    <row r="657" spans="1:11" ht="15" x14ac:dyDescent="0.2">
      <c r="A657" s="11" t="s">
        <v>671</v>
      </c>
      <c r="B657" s="11">
        <v>15</v>
      </c>
      <c r="C657" s="68" t="s">
        <v>423</v>
      </c>
      <c r="D657" s="82">
        <v>21.003999999999998</v>
      </c>
      <c r="E657" s="80">
        <f t="shared" si="136"/>
        <v>315.05999999999995</v>
      </c>
      <c r="F657" s="82"/>
      <c r="G657" s="80"/>
      <c r="H657" s="82"/>
      <c r="I657" s="80"/>
      <c r="J657" s="78">
        <f t="shared" si="133"/>
        <v>21.003999999999998</v>
      </c>
      <c r="K657" s="71">
        <f t="shared" si="134"/>
        <v>315.05999999999995</v>
      </c>
    </row>
    <row r="658" spans="1:11" x14ac:dyDescent="0.2">
      <c r="A658" s="11" t="s">
        <v>672</v>
      </c>
      <c r="B658" s="11">
        <v>30</v>
      </c>
      <c r="C658" s="6" t="s">
        <v>423</v>
      </c>
      <c r="D658" s="82">
        <v>19.8</v>
      </c>
      <c r="E658" s="80">
        <f t="shared" si="136"/>
        <v>594</v>
      </c>
      <c r="F658" s="82">
        <v>10.14</v>
      </c>
      <c r="G658" s="80">
        <f>PRODUCT(F658,B658)</f>
        <v>304.20000000000005</v>
      </c>
      <c r="H658" s="82"/>
      <c r="I658" s="80"/>
      <c r="J658" s="78">
        <f t="shared" si="133"/>
        <v>10.14</v>
      </c>
      <c r="K658" s="71">
        <f t="shared" si="134"/>
        <v>304.20000000000005</v>
      </c>
    </row>
    <row r="659" spans="1:11" ht="15" x14ac:dyDescent="0.2">
      <c r="A659" s="11" t="s">
        <v>673</v>
      </c>
      <c r="B659" s="11">
        <v>1500</v>
      </c>
      <c r="C659" s="6" t="s">
        <v>121</v>
      </c>
      <c r="D659" s="82"/>
      <c r="E659" s="80"/>
      <c r="F659" s="82">
        <v>0.39240000000000003</v>
      </c>
      <c r="G659" s="80">
        <f>PRODUCT(F659,B659)</f>
        <v>588.6</v>
      </c>
      <c r="H659" s="82">
        <v>0.37904999999999994</v>
      </c>
      <c r="I659" s="80">
        <f>PRODUCT(H659,B659)</f>
        <v>568.57499999999993</v>
      </c>
      <c r="J659" s="78">
        <f t="shared" si="133"/>
        <v>0.37904999999999994</v>
      </c>
      <c r="K659" s="71">
        <f t="shared" si="134"/>
        <v>568.57499999999993</v>
      </c>
    </row>
    <row r="660" spans="1:11" x14ac:dyDescent="0.2">
      <c r="A660" s="11" t="s">
        <v>674</v>
      </c>
      <c r="B660" s="11">
        <v>3</v>
      </c>
      <c r="C660" s="6" t="s">
        <v>122</v>
      </c>
      <c r="D660" s="82">
        <v>20.599499999999999</v>
      </c>
      <c r="E660" s="80">
        <f t="shared" ref="E660:E681" si="137">PRODUCT(D660,B660)</f>
        <v>61.798499999999997</v>
      </c>
      <c r="F660" s="82">
        <v>163.19999999999999</v>
      </c>
      <c r="G660" s="80">
        <f>PRODUCT(F660,B660)</f>
        <v>489.59999999999997</v>
      </c>
      <c r="H660" s="82"/>
      <c r="I660" s="80"/>
      <c r="J660" s="78">
        <f t="shared" si="133"/>
        <v>20.599499999999999</v>
      </c>
      <c r="K660" s="71">
        <f t="shared" si="134"/>
        <v>61.798499999999997</v>
      </c>
    </row>
    <row r="661" spans="1:11" x14ac:dyDescent="0.2">
      <c r="A661" s="53" t="s">
        <v>701</v>
      </c>
      <c r="B661" s="11">
        <v>90</v>
      </c>
      <c r="C661" s="6" t="s">
        <v>121</v>
      </c>
      <c r="D661" s="82">
        <v>31.295999999999999</v>
      </c>
      <c r="E661" s="80">
        <f t="shared" si="137"/>
        <v>2816.64</v>
      </c>
      <c r="F661" s="82">
        <v>55.08</v>
      </c>
      <c r="G661" s="80">
        <f>PRODUCT(F661,B661)</f>
        <v>4957.2</v>
      </c>
      <c r="H661" s="82"/>
      <c r="I661" s="80"/>
      <c r="J661" s="78">
        <f t="shared" ref="J661:J681" si="138">MIN(D661:I661)</f>
        <v>31.295999999999999</v>
      </c>
      <c r="K661" s="71">
        <f t="shared" ref="K661:K681" si="139">PRODUCT(J661,B661)</f>
        <v>2816.64</v>
      </c>
    </row>
    <row r="662" spans="1:11" x14ac:dyDescent="0.2">
      <c r="A662" s="12" t="s">
        <v>702</v>
      </c>
      <c r="B662" s="11">
        <v>80</v>
      </c>
      <c r="C662" s="6" t="s">
        <v>121</v>
      </c>
      <c r="D662" s="82">
        <v>18.568000000000001</v>
      </c>
      <c r="E662" s="80">
        <f t="shared" si="137"/>
        <v>1485.44</v>
      </c>
      <c r="F662" s="82">
        <v>5.3784000000000001</v>
      </c>
      <c r="G662" s="80">
        <f>PRODUCT(F662,B662)</f>
        <v>430.27199999999999</v>
      </c>
      <c r="H662" s="82"/>
      <c r="I662" s="80"/>
      <c r="J662" s="78">
        <f t="shared" si="138"/>
        <v>5.3784000000000001</v>
      </c>
      <c r="K662" s="71">
        <f t="shared" si="139"/>
        <v>430.27199999999999</v>
      </c>
    </row>
    <row r="663" spans="1:11" x14ac:dyDescent="0.2">
      <c r="A663" s="53" t="s">
        <v>675</v>
      </c>
      <c r="B663" s="11">
        <v>15</v>
      </c>
      <c r="C663" s="6" t="s">
        <v>121</v>
      </c>
      <c r="D663" s="82">
        <v>20.768000000000001</v>
      </c>
      <c r="E663" s="80">
        <f t="shared" si="137"/>
        <v>311.52</v>
      </c>
      <c r="F663" s="82"/>
      <c r="G663" s="80"/>
      <c r="H663" s="82"/>
      <c r="I663" s="80"/>
      <c r="J663" s="78">
        <f t="shared" si="138"/>
        <v>20.768000000000001</v>
      </c>
      <c r="K663" s="71">
        <f t="shared" si="139"/>
        <v>311.52</v>
      </c>
    </row>
    <row r="664" spans="1:11" x14ac:dyDescent="0.2">
      <c r="A664" s="69" t="s">
        <v>716</v>
      </c>
      <c r="B664" s="11">
        <v>15</v>
      </c>
      <c r="C664" s="6" t="s">
        <v>121</v>
      </c>
      <c r="D664" s="82">
        <v>18.568000000000001</v>
      </c>
      <c r="E664" s="80">
        <f t="shared" si="137"/>
        <v>278.52000000000004</v>
      </c>
      <c r="F664" s="82"/>
      <c r="G664" s="80"/>
      <c r="H664" s="82"/>
      <c r="I664" s="80"/>
      <c r="J664" s="78">
        <f t="shared" si="138"/>
        <v>18.568000000000001</v>
      </c>
      <c r="K664" s="71">
        <f t="shared" si="139"/>
        <v>278.52000000000004</v>
      </c>
    </row>
    <row r="665" spans="1:11" x14ac:dyDescent="0.2">
      <c r="A665" s="11" t="s">
        <v>676</v>
      </c>
      <c r="B665" s="11">
        <v>300</v>
      </c>
      <c r="C665" s="6" t="s">
        <v>353</v>
      </c>
      <c r="D665" s="82">
        <v>2.5284</v>
      </c>
      <c r="E665" s="80">
        <f t="shared" si="137"/>
        <v>758.52</v>
      </c>
      <c r="F665" s="82">
        <v>1.8720000000000001</v>
      </c>
      <c r="G665" s="80">
        <f>PRODUCT(F665,B665)</f>
        <v>561.6</v>
      </c>
      <c r="H665" s="82"/>
      <c r="I665" s="80"/>
      <c r="J665" s="78">
        <f t="shared" si="138"/>
        <v>1.8720000000000001</v>
      </c>
      <c r="K665" s="71">
        <f t="shared" si="139"/>
        <v>561.6</v>
      </c>
    </row>
    <row r="666" spans="1:11" x14ac:dyDescent="0.2">
      <c r="A666" s="11" t="s">
        <v>677</v>
      </c>
      <c r="B666" s="11">
        <v>3</v>
      </c>
      <c r="C666" s="6" t="s">
        <v>146</v>
      </c>
      <c r="D666" s="82">
        <v>1748</v>
      </c>
      <c r="E666" s="80">
        <f t="shared" si="137"/>
        <v>5244</v>
      </c>
      <c r="F666" s="82"/>
      <c r="G666" s="80"/>
      <c r="H666" s="82"/>
      <c r="I666" s="80"/>
      <c r="J666" s="78">
        <f t="shared" si="138"/>
        <v>1748</v>
      </c>
      <c r="K666" s="71">
        <f t="shared" si="139"/>
        <v>5244</v>
      </c>
    </row>
    <row r="667" spans="1:11" x14ac:dyDescent="0.2">
      <c r="A667" s="56" t="s">
        <v>703</v>
      </c>
      <c r="B667" s="11">
        <v>800</v>
      </c>
      <c r="C667" s="6" t="s">
        <v>236</v>
      </c>
      <c r="D667" s="82">
        <v>0.44800000000000001</v>
      </c>
      <c r="E667" s="80">
        <f t="shared" si="137"/>
        <v>358.40000000000003</v>
      </c>
      <c r="F667" s="82"/>
      <c r="G667" s="80"/>
      <c r="H667" s="82"/>
      <c r="I667" s="80"/>
      <c r="J667" s="78">
        <f t="shared" si="138"/>
        <v>0.44800000000000001</v>
      </c>
      <c r="K667" s="71">
        <f t="shared" si="139"/>
        <v>358.40000000000003</v>
      </c>
    </row>
    <row r="668" spans="1:11" x14ac:dyDescent="0.2">
      <c r="A668" s="56" t="s">
        <v>704</v>
      </c>
      <c r="B668" s="11">
        <v>800</v>
      </c>
      <c r="C668" s="6" t="s">
        <v>121</v>
      </c>
      <c r="D668" s="82">
        <v>0.87660000000000005</v>
      </c>
      <c r="E668" s="80">
        <f t="shared" si="137"/>
        <v>701.28000000000009</v>
      </c>
      <c r="F668" s="82"/>
      <c r="G668" s="80"/>
      <c r="H668" s="82"/>
      <c r="I668" s="80"/>
      <c r="J668" s="78">
        <f t="shared" si="138"/>
        <v>0.87660000000000005</v>
      </c>
      <c r="K668" s="71">
        <f t="shared" si="139"/>
        <v>701.28000000000009</v>
      </c>
    </row>
    <row r="669" spans="1:11" x14ac:dyDescent="0.2">
      <c r="A669" s="11" t="s">
        <v>678</v>
      </c>
      <c r="B669" s="11">
        <v>0.8</v>
      </c>
      <c r="C669" s="6" t="s">
        <v>121</v>
      </c>
      <c r="D669" s="82">
        <v>375.39600000000002</v>
      </c>
      <c r="E669" s="80">
        <f t="shared" si="137"/>
        <v>300.3168</v>
      </c>
      <c r="F669" s="82"/>
      <c r="G669" s="80"/>
      <c r="H669" s="82"/>
      <c r="I669" s="80"/>
      <c r="J669" s="78">
        <f t="shared" si="138"/>
        <v>300.3168</v>
      </c>
      <c r="K669" s="71">
        <f>J669</f>
        <v>300.3168</v>
      </c>
    </row>
    <row r="670" spans="1:11" x14ac:dyDescent="0.2">
      <c r="A670" s="53" t="s">
        <v>679</v>
      </c>
      <c r="B670" s="11">
        <v>8</v>
      </c>
      <c r="C670" s="6" t="s">
        <v>705</v>
      </c>
      <c r="D670" s="82">
        <v>53.64</v>
      </c>
      <c r="E670" s="80">
        <f t="shared" si="137"/>
        <v>429.12</v>
      </c>
      <c r="F670" s="82"/>
      <c r="G670" s="80"/>
      <c r="H670" s="82"/>
      <c r="I670" s="80"/>
      <c r="J670" s="78">
        <f t="shared" si="138"/>
        <v>53.64</v>
      </c>
      <c r="K670" s="71">
        <f t="shared" si="139"/>
        <v>429.12</v>
      </c>
    </row>
    <row r="671" spans="1:11" x14ac:dyDescent="0.2">
      <c r="A671" s="53" t="s">
        <v>680</v>
      </c>
      <c r="B671" s="11">
        <v>8</v>
      </c>
      <c r="C671" s="6" t="s">
        <v>705</v>
      </c>
      <c r="D671" s="82">
        <v>53.64</v>
      </c>
      <c r="E671" s="80">
        <f t="shared" si="137"/>
        <v>429.12</v>
      </c>
      <c r="F671" s="82">
        <v>24.6</v>
      </c>
      <c r="G671" s="80">
        <f>PRODUCT(F671,B671)</f>
        <v>196.8</v>
      </c>
      <c r="H671" s="82"/>
      <c r="I671" s="80"/>
      <c r="J671" s="78">
        <f t="shared" si="138"/>
        <v>24.6</v>
      </c>
      <c r="K671" s="71">
        <f t="shared" si="139"/>
        <v>196.8</v>
      </c>
    </row>
    <row r="672" spans="1:11" x14ac:dyDescent="0.2">
      <c r="A672" s="12" t="s">
        <v>681</v>
      </c>
      <c r="B672" s="11">
        <v>8</v>
      </c>
      <c r="C672" s="6" t="s">
        <v>705</v>
      </c>
      <c r="D672" s="82">
        <v>61.739999999999995</v>
      </c>
      <c r="E672" s="80">
        <f t="shared" si="137"/>
        <v>493.91999999999996</v>
      </c>
      <c r="F672" s="82"/>
      <c r="G672" s="80"/>
      <c r="H672" s="82"/>
      <c r="I672" s="80"/>
      <c r="J672" s="78">
        <f t="shared" si="138"/>
        <v>61.739999999999995</v>
      </c>
      <c r="K672" s="71">
        <f t="shared" si="139"/>
        <v>493.91999999999996</v>
      </c>
    </row>
    <row r="673" spans="1:11" x14ac:dyDescent="0.2">
      <c r="A673" s="53" t="s">
        <v>682</v>
      </c>
      <c r="B673" s="11">
        <v>8</v>
      </c>
      <c r="C673" s="6" t="s">
        <v>705</v>
      </c>
      <c r="D673" s="82">
        <v>61.739999999999995</v>
      </c>
      <c r="E673" s="80">
        <f t="shared" si="137"/>
        <v>493.91999999999996</v>
      </c>
      <c r="F673" s="82"/>
      <c r="G673" s="80"/>
      <c r="H673" s="82"/>
      <c r="I673" s="80"/>
      <c r="J673" s="78">
        <f t="shared" si="138"/>
        <v>61.739999999999995</v>
      </c>
      <c r="K673" s="71">
        <f t="shared" si="139"/>
        <v>493.91999999999996</v>
      </c>
    </row>
    <row r="674" spans="1:11" x14ac:dyDescent="0.2">
      <c r="A674" s="11" t="s">
        <v>683</v>
      </c>
      <c r="B674" s="11">
        <v>1500</v>
      </c>
      <c r="C674" s="6" t="s">
        <v>121</v>
      </c>
      <c r="D674" s="82">
        <v>0.59136</v>
      </c>
      <c r="E674" s="80">
        <f t="shared" si="137"/>
        <v>887.04</v>
      </c>
      <c r="F674" s="82">
        <v>0.28320000000000001</v>
      </c>
      <c r="G674" s="80">
        <f>PRODUCT(F674,B674)</f>
        <v>424.8</v>
      </c>
      <c r="H674" s="82"/>
      <c r="I674" s="80"/>
      <c r="J674" s="78">
        <f t="shared" si="138"/>
        <v>0.28320000000000001</v>
      </c>
      <c r="K674" s="71">
        <f t="shared" si="139"/>
        <v>424.8</v>
      </c>
    </row>
    <row r="675" spans="1:11" x14ac:dyDescent="0.2">
      <c r="A675" s="11" t="s">
        <v>684</v>
      </c>
      <c r="B675" s="11">
        <v>300</v>
      </c>
      <c r="C675" s="6" t="s">
        <v>121</v>
      </c>
      <c r="D675" s="82">
        <v>0.60704250000000004</v>
      </c>
      <c r="E675" s="80">
        <f t="shared" si="137"/>
        <v>182.11275000000001</v>
      </c>
      <c r="F675" s="82">
        <v>0.39600000000000002</v>
      </c>
      <c r="G675" s="80">
        <f>PRODUCT(F675,B675)</f>
        <v>118.80000000000001</v>
      </c>
      <c r="H675" s="82"/>
      <c r="I675" s="80"/>
      <c r="J675" s="78">
        <f t="shared" si="138"/>
        <v>0.39600000000000002</v>
      </c>
      <c r="K675" s="71">
        <f t="shared" si="139"/>
        <v>118.80000000000001</v>
      </c>
    </row>
    <row r="676" spans="1:11" x14ac:dyDescent="0.2">
      <c r="A676" s="11" t="s">
        <v>685</v>
      </c>
      <c r="B676" s="11">
        <v>0.75</v>
      </c>
      <c r="C676" s="6" t="s">
        <v>121</v>
      </c>
      <c r="D676" s="82">
        <v>1147.52</v>
      </c>
      <c r="E676" s="80">
        <f t="shared" si="137"/>
        <v>860.64</v>
      </c>
      <c r="F676" s="82"/>
      <c r="G676" s="80"/>
      <c r="H676" s="82"/>
      <c r="I676" s="80"/>
      <c r="J676" s="78">
        <f t="shared" si="138"/>
        <v>860.64</v>
      </c>
      <c r="K676" s="71">
        <f>J676</f>
        <v>860.64</v>
      </c>
    </row>
    <row r="677" spans="1:11" x14ac:dyDescent="0.2">
      <c r="A677" s="11" t="s">
        <v>686</v>
      </c>
      <c r="B677" s="11">
        <v>80</v>
      </c>
      <c r="C677" s="6" t="s">
        <v>423</v>
      </c>
      <c r="D677" s="82">
        <v>1.2052</v>
      </c>
      <c r="E677" s="80">
        <f t="shared" si="137"/>
        <v>96.415999999999997</v>
      </c>
      <c r="F677" s="82"/>
      <c r="G677" s="80"/>
      <c r="H677" s="82"/>
      <c r="I677" s="80"/>
      <c r="J677" s="78">
        <f t="shared" si="138"/>
        <v>1.2052</v>
      </c>
      <c r="K677" s="71">
        <f t="shared" si="139"/>
        <v>96.415999999999997</v>
      </c>
    </row>
    <row r="678" spans="1:11" x14ac:dyDescent="0.2">
      <c r="A678" s="11" t="s">
        <v>687</v>
      </c>
      <c r="B678" s="11">
        <v>2</v>
      </c>
      <c r="C678" s="6" t="s">
        <v>146</v>
      </c>
      <c r="D678" s="82">
        <v>56.737499999999997</v>
      </c>
      <c r="E678" s="80">
        <f t="shared" si="137"/>
        <v>113.47499999999999</v>
      </c>
      <c r="F678" s="82">
        <v>421.2</v>
      </c>
      <c r="G678" s="80">
        <f>PRODUCT(F678,B678)</f>
        <v>842.4</v>
      </c>
      <c r="H678" s="82"/>
      <c r="I678" s="80"/>
      <c r="J678" s="78">
        <f t="shared" si="138"/>
        <v>56.737499999999997</v>
      </c>
      <c r="K678" s="71">
        <f t="shared" si="139"/>
        <v>113.47499999999999</v>
      </c>
    </row>
    <row r="679" spans="1:11" x14ac:dyDescent="0.2">
      <c r="A679" s="11" t="s">
        <v>688</v>
      </c>
      <c r="B679" s="11">
        <v>40</v>
      </c>
      <c r="C679" s="6" t="s">
        <v>423</v>
      </c>
      <c r="D679" s="82">
        <v>30.985599999999998</v>
      </c>
      <c r="E679" s="80">
        <f t="shared" si="137"/>
        <v>1239.424</v>
      </c>
      <c r="F679" s="82"/>
      <c r="G679" s="80"/>
      <c r="H679" s="82"/>
      <c r="I679" s="80"/>
      <c r="J679" s="78">
        <f t="shared" si="138"/>
        <v>30.985599999999998</v>
      </c>
      <c r="K679" s="71">
        <f t="shared" si="139"/>
        <v>1239.424</v>
      </c>
    </row>
    <row r="680" spans="1:11" x14ac:dyDescent="0.2">
      <c r="A680" s="11" t="s">
        <v>689</v>
      </c>
      <c r="B680" s="11">
        <v>40</v>
      </c>
      <c r="C680" s="6" t="s">
        <v>423</v>
      </c>
      <c r="D680" s="82">
        <v>33.267199999999995</v>
      </c>
      <c r="E680" s="80">
        <f t="shared" si="137"/>
        <v>1330.6879999999999</v>
      </c>
      <c r="F680" s="82"/>
      <c r="G680" s="80"/>
      <c r="H680" s="82"/>
      <c r="I680" s="80"/>
      <c r="J680" s="78">
        <f t="shared" si="138"/>
        <v>33.267199999999995</v>
      </c>
      <c r="K680" s="71">
        <f t="shared" si="139"/>
        <v>1330.6879999999999</v>
      </c>
    </row>
    <row r="681" spans="1:11" x14ac:dyDescent="0.2">
      <c r="A681" s="11" t="s">
        <v>690</v>
      </c>
      <c r="B681" s="11">
        <v>11000</v>
      </c>
      <c r="C681" s="6" t="s">
        <v>121</v>
      </c>
      <c r="D681" s="82">
        <v>1.4580000000000002</v>
      </c>
      <c r="E681" s="80">
        <f t="shared" si="137"/>
        <v>16038.000000000002</v>
      </c>
      <c r="F681" s="82">
        <v>1.4235</v>
      </c>
      <c r="G681" s="80">
        <f>PRODUCT(F681,B681)</f>
        <v>15658.5</v>
      </c>
      <c r="H681" s="82"/>
      <c r="I681" s="80"/>
      <c r="J681" s="78">
        <f t="shared" si="138"/>
        <v>1.4235</v>
      </c>
      <c r="K681" s="71">
        <f t="shared" si="139"/>
        <v>15658.5</v>
      </c>
    </row>
    <row r="682" spans="1:11" x14ac:dyDescent="0.2">
      <c r="A682" s="11"/>
      <c r="B682" s="83" t="s">
        <v>729</v>
      </c>
      <c r="C682" s="84"/>
      <c r="D682" s="81">
        <f>COUNTA(D3:D681)</f>
        <v>608</v>
      </c>
      <c r="E682" s="80"/>
      <c r="F682" s="81">
        <f>COUNTA(F3:F681)</f>
        <v>471</v>
      </c>
      <c r="G682" s="80"/>
      <c r="H682" s="81">
        <f>COUNTA(H3:H681)</f>
        <v>339</v>
      </c>
      <c r="I682" s="80"/>
      <c r="J682" s="78"/>
      <c r="K682" s="71"/>
    </row>
    <row r="683" spans="1:11" x14ac:dyDescent="0.2">
      <c r="A683" s="11"/>
      <c r="B683" s="83" t="s">
        <v>731</v>
      </c>
      <c r="C683" s="84"/>
      <c r="D683" s="11"/>
      <c r="E683" s="73">
        <f>SUM(E3:E681)</f>
        <v>634231.14191473892</v>
      </c>
      <c r="F683" s="11"/>
      <c r="G683" s="73">
        <f>SUM(G3:G681)</f>
        <v>585520.09657301696</v>
      </c>
      <c r="H683" s="11"/>
      <c r="I683" s="73">
        <f>SUM(I3:I681)</f>
        <v>472432.56507756416</v>
      </c>
      <c r="J683" s="77"/>
      <c r="K683" s="73">
        <f>SUM(K3:K681)</f>
        <v>440413.10814191354</v>
      </c>
    </row>
    <row r="684" spans="1:11" x14ac:dyDescent="0.2">
      <c r="A684" s="11"/>
      <c r="B684" s="83" t="s">
        <v>730</v>
      </c>
      <c r="C684" s="84"/>
      <c r="D684" s="11"/>
      <c r="E684" s="71">
        <f>PRODUCT(E683,4)</f>
        <v>2536924.5676589557</v>
      </c>
      <c r="F684" s="11"/>
      <c r="G684" s="71">
        <f>PRODUCT(G683,4)</f>
        <v>2342080.3862920678</v>
      </c>
      <c r="H684" s="11"/>
      <c r="I684" s="71">
        <f>PRODUCT(I683,4)</f>
        <v>1889730.2603102566</v>
      </c>
      <c r="J684" s="77"/>
      <c r="K684" s="73">
        <f>PRODUCT(K683,4)</f>
        <v>1761652.4325676542</v>
      </c>
    </row>
    <row r="685" spans="1:11" ht="15" x14ac:dyDescent="0.25">
      <c r="A685" s="72" t="s">
        <v>722</v>
      </c>
      <c r="B685" s="74"/>
      <c r="C685" s="74"/>
      <c r="D685" s="74"/>
      <c r="E685" s="74"/>
      <c r="F685" s="74"/>
      <c r="G685" s="74"/>
      <c r="H685" s="74"/>
      <c r="I685" s="74"/>
      <c r="J685" s="75"/>
      <c r="K685" s="76"/>
    </row>
    <row r="686" spans="1:11" x14ac:dyDescent="0.2">
      <c r="C686" s="5"/>
    </row>
    <row r="687" spans="1:11" x14ac:dyDescent="0.2">
      <c r="C687" s="5"/>
    </row>
    <row r="688" spans="1:11" x14ac:dyDescent="0.2">
      <c r="C688" s="5"/>
    </row>
    <row r="689" spans="3:3" x14ac:dyDescent="0.2">
      <c r="C689" s="5"/>
    </row>
    <row r="690" spans="3:3" x14ac:dyDescent="0.2">
      <c r="C690" s="5"/>
    </row>
    <row r="691" spans="3:3" x14ac:dyDescent="0.2">
      <c r="C691" s="5"/>
    </row>
    <row r="692" spans="3:3" x14ac:dyDescent="0.2">
      <c r="C692" s="5"/>
    </row>
    <row r="693" spans="3:3" x14ac:dyDescent="0.2">
      <c r="C693" s="5"/>
    </row>
    <row r="694" spans="3:3" x14ac:dyDescent="0.2">
      <c r="C694" s="5"/>
    </row>
    <row r="695" spans="3:3" x14ac:dyDescent="0.2">
      <c r="C695" s="5"/>
    </row>
    <row r="696" spans="3:3" x14ac:dyDescent="0.2">
      <c r="C696" s="5"/>
    </row>
    <row r="697" spans="3:3" x14ac:dyDescent="0.2">
      <c r="C697" s="5"/>
    </row>
    <row r="698" spans="3:3" x14ac:dyDescent="0.2">
      <c r="C698" s="5"/>
    </row>
    <row r="699" spans="3:3" x14ac:dyDescent="0.2">
      <c r="C699" s="5"/>
    </row>
    <row r="700" spans="3:3" x14ac:dyDescent="0.2">
      <c r="C700" s="5"/>
    </row>
    <row r="701" spans="3:3" x14ac:dyDescent="0.2">
      <c r="C701" s="5"/>
    </row>
    <row r="702" spans="3:3" x14ac:dyDescent="0.2">
      <c r="C702" s="5"/>
    </row>
    <row r="703" spans="3:3" x14ac:dyDescent="0.2">
      <c r="C703" s="5"/>
    </row>
    <row r="704" spans="3:3" x14ac:dyDescent="0.2">
      <c r="C704" s="5"/>
    </row>
    <row r="705" spans="3:3" x14ac:dyDescent="0.2">
      <c r="C705" s="5"/>
    </row>
    <row r="706" spans="3:3" x14ac:dyDescent="0.2">
      <c r="C706" s="5"/>
    </row>
    <row r="707" spans="3:3" x14ac:dyDescent="0.2">
      <c r="C707" s="5"/>
    </row>
    <row r="708" spans="3:3" x14ac:dyDescent="0.2">
      <c r="C708" s="5"/>
    </row>
    <row r="709" spans="3:3" x14ac:dyDescent="0.2">
      <c r="C709" s="5"/>
    </row>
    <row r="710" spans="3:3" x14ac:dyDescent="0.2">
      <c r="C710" s="5"/>
    </row>
    <row r="711" spans="3:3" x14ac:dyDescent="0.2">
      <c r="C711" s="5"/>
    </row>
    <row r="712" spans="3:3" x14ac:dyDescent="0.2">
      <c r="C712" s="5"/>
    </row>
    <row r="713" spans="3:3" x14ac:dyDescent="0.2">
      <c r="C713" s="5"/>
    </row>
    <row r="714" spans="3:3" x14ac:dyDescent="0.2">
      <c r="C714" s="5"/>
    </row>
    <row r="715" spans="3:3" x14ac:dyDescent="0.2">
      <c r="C715" s="5"/>
    </row>
    <row r="716" spans="3:3" x14ac:dyDescent="0.2">
      <c r="C716" s="5"/>
    </row>
    <row r="717" spans="3:3" x14ac:dyDescent="0.2">
      <c r="C717" s="5"/>
    </row>
    <row r="718" spans="3:3" x14ac:dyDescent="0.2">
      <c r="C718" s="5"/>
    </row>
    <row r="719" spans="3:3" x14ac:dyDescent="0.2">
      <c r="C719" s="5"/>
    </row>
    <row r="720" spans="3:3" x14ac:dyDescent="0.2">
      <c r="C720" s="5"/>
    </row>
    <row r="721" spans="3:3" x14ac:dyDescent="0.2">
      <c r="C721" s="5"/>
    </row>
    <row r="722" spans="3:3" x14ac:dyDescent="0.2">
      <c r="C722" s="5"/>
    </row>
    <row r="723" spans="3:3" x14ac:dyDescent="0.2">
      <c r="C723" s="5"/>
    </row>
    <row r="724" spans="3:3" x14ac:dyDescent="0.2">
      <c r="C724" s="5"/>
    </row>
    <row r="725" spans="3:3" x14ac:dyDescent="0.2">
      <c r="C725" s="5"/>
    </row>
    <row r="726" spans="3:3" x14ac:dyDescent="0.2">
      <c r="C726" s="5"/>
    </row>
    <row r="727" spans="3:3" x14ac:dyDescent="0.2">
      <c r="C727" s="5"/>
    </row>
    <row r="728" spans="3:3" x14ac:dyDescent="0.2">
      <c r="C728" s="5"/>
    </row>
    <row r="729" spans="3:3" x14ac:dyDescent="0.2">
      <c r="C729" s="5"/>
    </row>
    <row r="730" spans="3:3" x14ac:dyDescent="0.2">
      <c r="C730" s="5"/>
    </row>
    <row r="731" spans="3:3" x14ac:dyDescent="0.2">
      <c r="C731" s="5"/>
    </row>
    <row r="732" spans="3:3" x14ac:dyDescent="0.2">
      <c r="C732" s="5"/>
    </row>
    <row r="733" spans="3:3" x14ac:dyDescent="0.2">
      <c r="C733" s="5"/>
    </row>
    <row r="734" spans="3:3" x14ac:dyDescent="0.2">
      <c r="C734" s="5"/>
    </row>
    <row r="735" spans="3:3" x14ac:dyDescent="0.2">
      <c r="C735" s="5"/>
    </row>
    <row r="736" spans="3:3" x14ac:dyDescent="0.2">
      <c r="C736" s="5"/>
    </row>
    <row r="737" spans="3:3" x14ac:dyDescent="0.2">
      <c r="C737" s="5"/>
    </row>
    <row r="738" spans="3:3" x14ac:dyDescent="0.2">
      <c r="C738" s="5"/>
    </row>
    <row r="739" spans="3:3" x14ac:dyDescent="0.2">
      <c r="C739" s="5"/>
    </row>
    <row r="740" spans="3:3" x14ac:dyDescent="0.2">
      <c r="C740" s="5"/>
    </row>
    <row r="741" spans="3:3" x14ac:dyDescent="0.2">
      <c r="C741" s="5"/>
    </row>
    <row r="742" spans="3:3" x14ac:dyDescent="0.2">
      <c r="C742" s="5"/>
    </row>
    <row r="743" spans="3:3" x14ac:dyDescent="0.2">
      <c r="C743" s="5"/>
    </row>
    <row r="744" spans="3:3" x14ac:dyDescent="0.2">
      <c r="C744" s="5"/>
    </row>
    <row r="745" spans="3:3" x14ac:dyDescent="0.2">
      <c r="C745" s="5"/>
    </row>
    <row r="746" spans="3:3" x14ac:dyDescent="0.2">
      <c r="C746" s="5"/>
    </row>
    <row r="747" spans="3:3" x14ac:dyDescent="0.2">
      <c r="C747" s="5"/>
    </row>
    <row r="748" spans="3:3" x14ac:dyDescent="0.2">
      <c r="C748" s="5"/>
    </row>
    <row r="749" spans="3:3" x14ac:dyDescent="0.2">
      <c r="C749" s="5"/>
    </row>
    <row r="750" spans="3:3" x14ac:dyDescent="0.2">
      <c r="C750" s="5"/>
    </row>
    <row r="751" spans="3:3" x14ac:dyDescent="0.2">
      <c r="C751" s="5"/>
    </row>
    <row r="752" spans="3:3" x14ac:dyDescent="0.2">
      <c r="C752" s="5"/>
    </row>
    <row r="753" spans="3:3" x14ac:dyDescent="0.2">
      <c r="C753" s="5"/>
    </row>
    <row r="754" spans="3:3" x14ac:dyDescent="0.2">
      <c r="C754" s="5"/>
    </row>
    <row r="755" spans="3:3" x14ac:dyDescent="0.2">
      <c r="C755" s="5"/>
    </row>
    <row r="756" spans="3:3" x14ac:dyDescent="0.2">
      <c r="C756" s="5"/>
    </row>
    <row r="757" spans="3:3" x14ac:dyDescent="0.2">
      <c r="C757" s="5"/>
    </row>
    <row r="758" spans="3:3" x14ac:dyDescent="0.2">
      <c r="C758" s="5"/>
    </row>
    <row r="759" spans="3:3" x14ac:dyDescent="0.2">
      <c r="C759" s="5"/>
    </row>
    <row r="760" spans="3:3" x14ac:dyDescent="0.2">
      <c r="C760" s="5"/>
    </row>
    <row r="761" spans="3:3" x14ac:dyDescent="0.2">
      <c r="C761" s="5"/>
    </row>
    <row r="762" spans="3:3" x14ac:dyDescent="0.2">
      <c r="C762" s="5"/>
    </row>
    <row r="763" spans="3:3" x14ac:dyDescent="0.2">
      <c r="C763" s="5"/>
    </row>
    <row r="764" spans="3:3" x14ac:dyDescent="0.2">
      <c r="C764" s="5"/>
    </row>
    <row r="765" spans="3:3" x14ac:dyDescent="0.2">
      <c r="C765" s="5"/>
    </row>
    <row r="766" spans="3:3" x14ac:dyDescent="0.2">
      <c r="C766" s="5"/>
    </row>
    <row r="767" spans="3:3" x14ac:dyDescent="0.2">
      <c r="C767" s="5"/>
    </row>
    <row r="768" spans="3:3" x14ac:dyDescent="0.2">
      <c r="C768" s="5"/>
    </row>
    <row r="769" spans="3:3" x14ac:dyDescent="0.2">
      <c r="C769" s="5"/>
    </row>
    <row r="770" spans="3:3" x14ac:dyDescent="0.2">
      <c r="C770" s="5"/>
    </row>
    <row r="771" spans="3:3" x14ac:dyDescent="0.2">
      <c r="C771" s="5"/>
    </row>
    <row r="772" spans="3:3" x14ac:dyDescent="0.2">
      <c r="C772" s="5"/>
    </row>
    <row r="773" spans="3:3" x14ac:dyDescent="0.2">
      <c r="C773" s="5"/>
    </row>
    <row r="774" spans="3:3" x14ac:dyDescent="0.2">
      <c r="C774" s="5"/>
    </row>
    <row r="775" spans="3:3" x14ac:dyDescent="0.2">
      <c r="C775" s="5"/>
    </row>
    <row r="776" spans="3:3" x14ac:dyDescent="0.2">
      <c r="C776" s="5"/>
    </row>
    <row r="777" spans="3:3" x14ac:dyDescent="0.2">
      <c r="C777" s="5"/>
    </row>
    <row r="778" spans="3:3" x14ac:dyDescent="0.2">
      <c r="C778" s="5"/>
    </row>
    <row r="779" spans="3:3" x14ac:dyDescent="0.2">
      <c r="C779" s="5"/>
    </row>
    <row r="780" spans="3:3" x14ac:dyDescent="0.2">
      <c r="C780" s="5"/>
    </row>
    <row r="781" spans="3:3" x14ac:dyDescent="0.2">
      <c r="C781" s="5"/>
    </row>
    <row r="782" spans="3:3" x14ac:dyDescent="0.2">
      <c r="C782" s="5"/>
    </row>
    <row r="783" spans="3:3" x14ac:dyDescent="0.2">
      <c r="C783" s="5"/>
    </row>
    <row r="784" spans="3:3" x14ac:dyDescent="0.2">
      <c r="C784" s="5"/>
    </row>
    <row r="785" spans="3:3" x14ac:dyDescent="0.2">
      <c r="C785" s="5"/>
    </row>
    <row r="786" spans="3:3" x14ac:dyDescent="0.2">
      <c r="C786" s="5"/>
    </row>
    <row r="787" spans="3:3" x14ac:dyDescent="0.2">
      <c r="C787" s="5"/>
    </row>
    <row r="788" spans="3:3" x14ac:dyDescent="0.2">
      <c r="C788" s="5"/>
    </row>
    <row r="789" spans="3:3" x14ac:dyDescent="0.2">
      <c r="C789" s="5"/>
    </row>
    <row r="790" spans="3:3" x14ac:dyDescent="0.2">
      <c r="C790" s="5"/>
    </row>
    <row r="791" spans="3:3" x14ac:dyDescent="0.2">
      <c r="C791" s="5"/>
    </row>
    <row r="792" spans="3:3" x14ac:dyDescent="0.2">
      <c r="C792" s="5"/>
    </row>
    <row r="793" spans="3:3" x14ac:dyDescent="0.2">
      <c r="C793" s="5"/>
    </row>
    <row r="794" spans="3:3" x14ac:dyDescent="0.2">
      <c r="C794" s="5"/>
    </row>
    <row r="795" spans="3:3" x14ac:dyDescent="0.2">
      <c r="C795" s="5"/>
    </row>
    <row r="796" spans="3:3" x14ac:dyDescent="0.2">
      <c r="C796" s="5"/>
    </row>
    <row r="797" spans="3:3" x14ac:dyDescent="0.2">
      <c r="C797" s="5"/>
    </row>
    <row r="798" spans="3:3" x14ac:dyDescent="0.2">
      <c r="C798" s="5"/>
    </row>
    <row r="799" spans="3:3" x14ac:dyDescent="0.2">
      <c r="C799" s="5"/>
    </row>
    <row r="800" spans="3:3" x14ac:dyDescent="0.2">
      <c r="C800" s="5"/>
    </row>
    <row r="801" spans="3:3" x14ac:dyDescent="0.2">
      <c r="C801" s="5"/>
    </row>
    <row r="802" spans="3:3" x14ac:dyDescent="0.2">
      <c r="C802" s="5"/>
    </row>
    <row r="803" spans="3:3" x14ac:dyDescent="0.2">
      <c r="C803" s="5"/>
    </row>
    <row r="804" spans="3:3" x14ac:dyDescent="0.2">
      <c r="C804" s="5"/>
    </row>
    <row r="805" spans="3:3" x14ac:dyDescent="0.2">
      <c r="C805" s="5"/>
    </row>
    <row r="806" spans="3:3" x14ac:dyDescent="0.2">
      <c r="C806" s="5"/>
    </row>
    <row r="807" spans="3:3" x14ac:dyDescent="0.2">
      <c r="C807" s="5"/>
    </row>
    <row r="808" spans="3:3" x14ac:dyDescent="0.2">
      <c r="C808" s="5"/>
    </row>
    <row r="809" spans="3:3" x14ac:dyDescent="0.2">
      <c r="C809" s="5"/>
    </row>
    <row r="810" spans="3:3" x14ac:dyDescent="0.2">
      <c r="C810" s="5"/>
    </row>
    <row r="811" spans="3:3" x14ac:dyDescent="0.2">
      <c r="C811" s="5"/>
    </row>
    <row r="812" spans="3:3" x14ac:dyDescent="0.2">
      <c r="C812" s="5"/>
    </row>
    <row r="813" spans="3:3" x14ac:dyDescent="0.2">
      <c r="C813" s="5"/>
    </row>
    <row r="814" spans="3:3" x14ac:dyDescent="0.2">
      <c r="C814" s="5"/>
    </row>
    <row r="815" spans="3:3" x14ac:dyDescent="0.2">
      <c r="C815" s="5"/>
    </row>
    <row r="816" spans="3:3" x14ac:dyDescent="0.2">
      <c r="C816" s="5"/>
    </row>
    <row r="817" spans="3:3" x14ac:dyDescent="0.2">
      <c r="C817" s="5"/>
    </row>
    <row r="818" spans="3:3" x14ac:dyDescent="0.2">
      <c r="C818" s="5"/>
    </row>
    <row r="819" spans="3:3" x14ac:dyDescent="0.2">
      <c r="C819" s="5"/>
    </row>
    <row r="820" spans="3:3" x14ac:dyDescent="0.2">
      <c r="C820" s="5"/>
    </row>
    <row r="821" spans="3:3" x14ac:dyDescent="0.2">
      <c r="C821" s="5"/>
    </row>
    <row r="822" spans="3:3" x14ac:dyDescent="0.2">
      <c r="C822" s="5"/>
    </row>
    <row r="823" spans="3:3" x14ac:dyDescent="0.2">
      <c r="C823" s="5"/>
    </row>
    <row r="824" spans="3:3" x14ac:dyDescent="0.2">
      <c r="C824" s="5"/>
    </row>
    <row r="825" spans="3:3" x14ac:dyDescent="0.2">
      <c r="C825" s="5"/>
    </row>
    <row r="826" spans="3:3" x14ac:dyDescent="0.2">
      <c r="C826" s="5"/>
    </row>
    <row r="827" spans="3:3" x14ac:dyDescent="0.2">
      <c r="C827" s="5"/>
    </row>
    <row r="828" spans="3:3" x14ac:dyDescent="0.2">
      <c r="C828" s="5"/>
    </row>
    <row r="829" spans="3:3" x14ac:dyDescent="0.2">
      <c r="C829" s="5"/>
    </row>
    <row r="830" spans="3:3" x14ac:dyDescent="0.2">
      <c r="C830" s="5"/>
    </row>
    <row r="831" spans="3:3" x14ac:dyDescent="0.2">
      <c r="C831" s="5"/>
    </row>
    <row r="832" spans="3:3" x14ac:dyDescent="0.2">
      <c r="C832" s="5"/>
    </row>
    <row r="833" spans="3:3" x14ac:dyDescent="0.2">
      <c r="C833" s="5"/>
    </row>
    <row r="834" spans="3:3" x14ac:dyDescent="0.2">
      <c r="C834" s="5"/>
    </row>
    <row r="835" spans="3:3" x14ac:dyDescent="0.2">
      <c r="C835" s="5"/>
    </row>
    <row r="836" spans="3:3" x14ac:dyDescent="0.2">
      <c r="C836" s="5"/>
    </row>
    <row r="837" spans="3:3" x14ac:dyDescent="0.2">
      <c r="C837" s="5"/>
    </row>
    <row r="838" spans="3:3" x14ac:dyDescent="0.2">
      <c r="C838" s="5"/>
    </row>
    <row r="839" spans="3:3" x14ac:dyDescent="0.2">
      <c r="C839" s="5"/>
    </row>
    <row r="840" spans="3:3" x14ac:dyDescent="0.2">
      <c r="C840" s="5"/>
    </row>
    <row r="841" spans="3:3" x14ac:dyDescent="0.2">
      <c r="C841" s="5"/>
    </row>
    <row r="842" spans="3:3" x14ac:dyDescent="0.2">
      <c r="C842" s="5"/>
    </row>
    <row r="843" spans="3:3" x14ac:dyDescent="0.2">
      <c r="C843" s="5"/>
    </row>
    <row r="844" spans="3:3" x14ac:dyDescent="0.2">
      <c r="C844" s="5"/>
    </row>
    <row r="845" spans="3:3" x14ac:dyDescent="0.2">
      <c r="C845" s="5"/>
    </row>
    <row r="846" spans="3:3" x14ac:dyDescent="0.2">
      <c r="C846" s="5"/>
    </row>
    <row r="847" spans="3:3" x14ac:dyDescent="0.2">
      <c r="C847" s="5"/>
    </row>
    <row r="848" spans="3:3" x14ac:dyDescent="0.2">
      <c r="C848" s="5"/>
    </row>
    <row r="849" spans="3:3" x14ac:dyDescent="0.2">
      <c r="C849" s="5"/>
    </row>
    <row r="850" spans="3:3" x14ac:dyDescent="0.2">
      <c r="C850" s="5"/>
    </row>
    <row r="851" spans="3:3" x14ac:dyDescent="0.2">
      <c r="C851" s="5"/>
    </row>
    <row r="852" spans="3:3" x14ac:dyDescent="0.2">
      <c r="C852" s="5"/>
    </row>
    <row r="853" spans="3:3" x14ac:dyDescent="0.2">
      <c r="C853" s="5"/>
    </row>
    <row r="854" spans="3:3" x14ac:dyDescent="0.2">
      <c r="C854" s="5"/>
    </row>
    <row r="855" spans="3:3" x14ac:dyDescent="0.2">
      <c r="C855" s="5"/>
    </row>
    <row r="856" spans="3:3" x14ac:dyDescent="0.2">
      <c r="C856" s="5"/>
    </row>
    <row r="857" spans="3:3" x14ac:dyDescent="0.2">
      <c r="C857" s="5"/>
    </row>
    <row r="858" spans="3:3" x14ac:dyDescent="0.2">
      <c r="C858" s="5"/>
    </row>
    <row r="859" spans="3:3" x14ac:dyDescent="0.2">
      <c r="C859" s="5"/>
    </row>
    <row r="860" spans="3:3" x14ac:dyDescent="0.2">
      <c r="C860" s="5"/>
    </row>
    <row r="861" spans="3:3" x14ac:dyDescent="0.2">
      <c r="C861" s="5"/>
    </row>
    <row r="862" spans="3:3" x14ac:dyDescent="0.2">
      <c r="C862" s="5"/>
    </row>
    <row r="863" spans="3:3" x14ac:dyDescent="0.2">
      <c r="C863" s="5"/>
    </row>
    <row r="864" spans="3:3" x14ac:dyDescent="0.2">
      <c r="C864" s="5"/>
    </row>
    <row r="865" spans="3:3" x14ac:dyDescent="0.2">
      <c r="C865" s="5"/>
    </row>
  </sheetData>
  <sortState ref="A494:J655">
    <sortCondition ref="A494:A655"/>
  </sortState>
  <mergeCells count="3">
    <mergeCell ref="B682:C682"/>
    <mergeCell ref="B683:C683"/>
    <mergeCell ref="B684:C684"/>
  </mergeCells>
  <phoneticPr fontId="13" type="noConversion"/>
  <conditionalFormatting sqref="D3:I681">
    <cfRule type="cellIs" dxfId="0" priority="5" operator="equal">
      <formula>MIN($D3:$I3)</formula>
    </cfRule>
  </conditionalFormatting>
  <pageMargins left="0.31" right="0.31" top="0.75000000000000011" bottom="0.75000000000000011" header="0.31" footer="0.31"/>
  <pageSetup paperSize="9" scale="46" orientation="portrait" r:id="rId1"/>
  <headerFooter>
    <oddFooter>&amp;R1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reagenti biologici</vt:lpstr>
      <vt:lpstr>'reagenti biologici'!Area_stampa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luca caudera</cp:lastModifiedBy>
  <cp:lastPrinted>2017-06-19T08:40:57Z</cp:lastPrinted>
  <dcterms:created xsi:type="dcterms:W3CDTF">2015-05-11T14:25:37Z</dcterms:created>
  <dcterms:modified xsi:type="dcterms:W3CDTF">2017-11-30T08:34:26Z</dcterms:modified>
</cp:coreProperties>
</file>