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a.oliveri\Downloads\"/>
    </mc:Choice>
  </mc:AlternateContent>
  <bookViews>
    <workbookView xWindow="0" yWindow="0" windowWidth="20160" windowHeight="9048"/>
  </bookViews>
  <sheets>
    <sheet name="calcolo beneficio economic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C3" i="2"/>
  <c r="D3" i="2" s="1"/>
  <c r="E3" i="2" l="1"/>
  <c r="I3" i="2" s="1"/>
</calcChain>
</file>

<file path=xl/sharedStrings.xml><?xml version="1.0" encoding="utf-8"?>
<sst xmlns="http://schemas.openxmlformats.org/spreadsheetml/2006/main" count="33" uniqueCount="32">
  <si>
    <t>GIORNI RESIDUI</t>
  </si>
  <si>
    <t>NOTE</t>
  </si>
  <si>
    <t>1 e 2</t>
  </si>
  <si>
    <t>INTEGRAZIONE DI ATENEO (4)</t>
  </si>
  <si>
    <t>MENSILE BORSA ERASMUS (3)</t>
  </si>
  <si>
    <t>Inserisci le date in formato dd/mm/yyyy</t>
  </si>
  <si>
    <t>Inserisci l'importo dell'integrazione in base alla tua ISEE (riferita all'a.a. della pubblicazione del bando)</t>
  </si>
  <si>
    <t>Austria, Belgio, Cipro, Francia, Germania, Grecia, Malta, Olanda, Portogallo, Spagna</t>
  </si>
  <si>
    <t>Bulgaria, Croazia, Estonia, Lettonia, Lituania, Polonia, Repubblica Ceca, Ex-Repubblica Jugoslava di Repubblica di Macedonia, Romania, Slovacchia, Slovenia, Ungheria</t>
  </si>
  <si>
    <t>Fino a €. 13.000,00</t>
  </si>
  <si>
    <t>€. 400,00</t>
  </si>
  <si>
    <t>Fino a €. 21.000,00</t>
  </si>
  <si>
    <t>€. 350,00</t>
  </si>
  <si>
    <t>Fino a €. 26.000,00</t>
  </si>
  <si>
    <t>€. 300,00</t>
  </si>
  <si>
    <t>Fino a €. 30.000,00</t>
  </si>
  <si>
    <t>€. 250,00</t>
  </si>
  <si>
    <t>Oltre a €. 30.000,00</t>
  </si>
  <si>
    <t>€. 200,00</t>
  </si>
  <si>
    <t>PAESI</t>
  </si>
  <si>
    <t>Inserisci l'importo della borsa Erasmus in base alla tuo paese di destinazione</t>
  </si>
  <si>
    <t>IMPORTO</t>
  </si>
  <si>
    <t>ISEE</t>
  </si>
  <si>
    <t>CALCOLO DURATA  E BENEFICIO ECONOMICO DELLA MOBILITA'</t>
  </si>
  <si>
    <t>TOTALE BENEFICIO ECONOMICO (5)</t>
  </si>
  <si>
    <t>TOTALE BENEFICIO MENSILE (PER MESI INTERI)</t>
  </si>
  <si>
    <t>GRANTEDMONYHS</t>
  </si>
  <si>
    <t>DATA INIZIO CERTFICATA (1)</t>
  </si>
  <si>
    <t xml:space="preserve">GRANTEDDAYS </t>
  </si>
  <si>
    <t>DATA FINE CERTFICATA (2)</t>
  </si>
  <si>
    <t>da totale verranno sottratti eventuali  importi per le sospensioni straordinarie</t>
  </si>
  <si>
    <t>Danimarca, Finlandia, Irlanda, Islanda, Lichtenstein, Lussemburgo, Norvegia, Svezia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</si>
</sst>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</font>
    <font>
      <b/>
      <i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14" fontId="4" fillId="0" borderId="1" xfId="0" applyNumberFormat="1" applyFont="1" applyFill="1" applyBorder="1" applyAlignment="1">
      <alignment horizontal="left"/>
    </xf>
    <xf numFmtId="1" fontId="3" fillId="0" borderId="1" xfId="1" applyNumberFormat="1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left"/>
    </xf>
    <xf numFmtId="44" fontId="4" fillId="0" borderId="1" xfId="0" applyNumberFormat="1" applyFont="1" applyFill="1" applyBorder="1" applyAlignment="1">
      <alignment horizontal="left"/>
    </xf>
    <xf numFmtId="0" fontId="1" fillId="0" borderId="0" xfId="0" applyFont="1"/>
    <xf numFmtId="0" fontId="5" fillId="0" borderId="0" xfId="0" applyFont="1" applyBorder="1" applyAlignment="1">
      <alignment horizontal="center" wrapText="1"/>
    </xf>
    <xf numFmtId="44" fontId="1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9" xfId="0" applyFont="1" applyFill="1" applyBorder="1"/>
    <xf numFmtId="0" fontId="1" fillId="3" borderId="1" xfId="0" applyFont="1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4" fontId="1" fillId="3" borderId="3" xfId="1" applyFont="1" applyFill="1" applyBorder="1" applyAlignment="1">
      <alignment horizontal="center" vertical="center"/>
    </xf>
    <xf numFmtId="44" fontId="1" fillId="3" borderId="4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F21" sqref="F21"/>
    </sheetView>
  </sheetViews>
  <sheetFormatPr defaultColWidth="28.33203125" defaultRowHeight="14.4" x14ac:dyDescent="0.3"/>
  <cols>
    <col min="1" max="1" width="24.33203125" style="5" customWidth="1"/>
    <col min="2" max="2" width="22.77734375" style="5" customWidth="1"/>
    <col min="3" max="5" width="20.21875" style="5" customWidth="1"/>
    <col min="6" max="6" width="15.88671875" style="5" customWidth="1"/>
    <col min="7" max="10" width="22.109375" style="5" customWidth="1"/>
    <col min="11" max="16384" width="28.33203125" style="5"/>
  </cols>
  <sheetData>
    <row r="1" spans="1:9" ht="28.8" customHeight="1" thickBot="1" x14ac:dyDescent="0.35">
      <c r="A1" s="20" t="s">
        <v>23</v>
      </c>
      <c r="B1" s="21"/>
      <c r="C1" s="22"/>
    </row>
    <row r="2" spans="1:9" s="17" customFormat="1" ht="43.2" x14ac:dyDescent="0.3">
      <c r="A2" s="15" t="s">
        <v>27</v>
      </c>
      <c r="B2" s="15" t="s">
        <v>29</v>
      </c>
      <c r="C2" s="15" t="s">
        <v>28</v>
      </c>
      <c r="D2" s="16" t="s">
        <v>26</v>
      </c>
      <c r="E2" s="16" t="s">
        <v>0</v>
      </c>
      <c r="F2" s="16" t="s">
        <v>4</v>
      </c>
      <c r="G2" s="16" t="s">
        <v>3</v>
      </c>
      <c r="H2" s="16" t="s">
        <v>25</v>
      </c>
      <c r="I2" s="16" t="s">
        <v>24</v>
      </c>
    </row>
    <row r="3" spans="1:9" ht="31.2" customHeight="1" x14ac:dyDescent="0.3">
      <c r="A3" s="1"/>
      <c r="B3" s="1"/>
      <c r="C3" s="2">
        <f>(YEAR(B3)-YEAR(A3))*360+(MONTH(B3)-MONTH(A3))*30+(IF(DAY(B3)=31,30,DAY(B3))-IF(DAY(A3)=31,30,DAY(A3)))+1</f>
        <v>1</v>
      </c>
      <c r="D3" s="2">
        <f>ROUNDDOWN(C3/30,0)</f>
        <v>0</v>
      </c>
      <c r="E3" s="2">
        <f>C3-D3*30</f>
        <v>1</v>
      </c>
      <c r="F3" s="3">
        <v>0</v>
      </c>
      <c r="G3" s="3">
        <v>0</v>
      </c>
      <c r="H3" s="4">
        <f>(F3+G3)</f>
        <v>0</v>
      </c>
      <c r="I3" s="3">
        <f>ROUND(H3*D3+E3*H3/30,0)</f>
        <v>0</v>
      </c>
    </row>
    <row r="4" spans="1:9" ht="15" thickBot="1" x14ac:dyDescent="0.35"/>
    <row r="5" spans="1:9" ht="27.6" customHeight="1" thickBot="1" x14ac:dyDescent="0.35">
      <c r="A5" s="11" t="s">
        <v>1</v>
      </c>
    </row>
    <row r="6" spans="1:9" x14ac:dyDescent="0.3">
      <c r="A6" s="27" t="s">
        <v>2</v>
      </c>
      <c r="B6" s="28" t="s">
        <v>5</v>
      </c>
      <c r="C6" s="29"/>
    </row>
    <row r="7" spans="1:9" ht="15" thickBot="1" x14ac:dyDescent="0.35">
      <c r="A7" s="27"/>
      <c r="B7" s="30"/>
      <c r="C7" s="31"/>
    </row>
    <row r="8" spans="1:9" x14ac:dyDescent="0.3">
      <c r="A8" s="9"/>
      <c r="B8" s="10"/>
      <c r="C8" s="10"/>
    </row>
    <row r="9" spans="1:9" x14ac:dyDescent="0.3">
      <c r="A9" s="25">
        <v>3</v>
      </c>
      <c r="B9" s="23" t="s">
        <v>20</v>
      </c>
      <c r="C9" s="23"/>
    </row>
    <row r="10" spans="1:9" x14ac:dyDescent="0.3">
      <c r="A10" s="25"/>
      <c r="B10" s="24"/>
      <c r="C10" s="24"/>
    </row>
    <row r="11" spans="1:9" ht="14.4" customHeight="1" x14ac:dyDescent="0.3">
      <c r="B11" s="26" t="s">
        <v>19</v>
      </c>
      <c r="C11" s="26"/>
      <c r="D11" s="26"/>
      <c r="E11" s="26"/>
      <c r="F11" s="12" t="s">
        <v>21</v>
      </c>
    </row>
    <row r="12" spans="1:9" x14ac:dyDescent="0.3">
      <c r="B12" s="33" t="s">
        <v>31</v>
      </c>
      <c r="C12" s="33"/>
      <c r="D12" s="33"/>
      <c r="E12" s="33"/>
      <c r="F12" s="13">
        <v>300</v>
      </c>
    </row>
    <row r="13" spans="1:9" x14ac:dyDescent="0.3">
      <c r="B13" s="33" t="s">
        <v>7</v>
      </c>
      <c r="C13" s="33"/>
      <c r="D13" s="33"/>
      <c r="E13" s="33"/>
      <c r="F13" s="13">
        <v>250</v>
      </c>
      <c r="G13" s="6"/>
      <c r="H13" s="6"/>
      <c r="I13" s="7"/>
    </row>
    <row r="14" spans="1:9" x14ac:dyDescent="0.3">
      <c r="B14" s="34" t="s">
        <v>8</v>
      </c>
      <c r="C14" s="34"/>
      <c r="D14" s="34"/>
      <c r="E14" s="34"/>
      <c r="F14" s="18">
        <v>250</v>
      </c>
      <c r="G14" s="6"/>
      <c r="H14" s="6"/>
      <c r="I14" s="7"/>
    </row>
    <row r="15" spans="1:9" x14ac:dyDescent="0.3">
      <c r="B15" s="34"/>
      <c r="C15" s="34"/>
      <c r="D15" s="34"/>
      <c r="E15" s="34"/>
      <c r="F15" s="19"/>
      <c r="G15" s="6"/>
      <c r="H15" s="6"/>
      <c r="I15" s="7"/>
    </row>
    <row r="17" spans="1:4" x14ac:dyDescent="0.3">
      <c r="A17" s="27">
        <v>4</v>
      </c>
      <c r="B17" s="23" t="s">
        <v>6</v>
      </c>
      <c r="C17" s="23"/>
    </row>
    <row r="18" spans="1:4" x14ac:dyDescent="0.3">
      <c r="A18" s="27"/>
      <c r="B18" s="23"/>
      <c r="C18" s="23"/>
    </row>
    <row r="19" spans="1:4" x14ac:dyDescent="0.3">
      <c r="A19" s="8"/>
      <c r="B19" s="14" t="s">
        <v>22</v>
      </c>
      <c r="C19" s="14" t="s">
        <v>21</v>
      </c>
    </row>
    <row r="20" spans="1:4" x14ac:dyDescent="0.3">
      <c r="B20" s="14" t="s">
        <v>9</v>
      </c>
      <c r="C20" s="14" t="s">
        <v>10</v>
      </c>
    </row>
    <row r="21" spans="1:4" ht="15" customHeight="1" x14ac:dyDescent="0.3">
      <c r="B21" s="14" t="s">
        <v>11</v>
      </c>
      <c r="C21" s="14" t="s">
        <v>12</v>
      </c>
    </row>
    <row r="22" spans="1:4" x14ac:dyDescent="0.3">
      <c r="B22" s="14" t="s">
        <v>13</v>
      </c>
      <c r="C22" s="14" t="s">
        <v>14</v>
      </c>
    </row>
    <row r="23" spans="1:4" x14ac:dyDescent="0.3">
      <c r="B23" s="14" t="s">
        <v>15</v>
      </c>
      <c r="C23" s="14" t="s">
        <v>16</v>
      </c>
    </row>
    <row r="24" spans="1:4" x14ac:dyDescent="0.3">
      <c r="B24" s="14" t="s">
        <v>17</v>
      </c>
      <c r="C24" s="14" t="s">
        <v>18</v>
      </c>
    </row>
    <row r="26" spans="1:4" x14ac:dyDescent="0.3">
      <c r="A26" s="27">
        <v>5</v>
      </c>
      <c r="B26" s="32" t="s">
        <v>30</v>
      </c>
      <c r="C26" s="32"/>
      <c r="D26" s="32"/>
    </row>
    <row r="27" spans="1:4" x14ac:dyDescent="0.3">
      <c r="A27" s="27"/>
      <c r="B27" s="32"/>
      <c r="C27" s="32"/>
      <c r="D27" s="32"/>
    </row>
  </sheetData>
  <mergeCells count="14">
    <mergeCell ref="A26:A27"/>
    <mergeCell ref="B26:D27"/>
    <mergeCell ref="B12:E12"/>
    <mergeCell ref="B13:E13"/>
    <mergeCell ref="B14:E15"/>
    <mergeCell ref="B17:C18"/>
    <mergeCell ref="A17:A18"/>
    <mergeCell ref="F14:F15"/>
    <mergeCell ref="A1:C1"/>
    <mergeCell ref="B9:C10"/>
    <mergeCell ref="A9:A10"/>
    <mergeCell ref="B11:E11"/>
    <mergeCell ref="A6:A7"/>
    <mergeCell ref="B6:C7"/>
  </mergeCells>
  <pageMargins left="0.25" right="0.25" top="0.75" bottom="0.75" header="0.3" footer="0.3"/>
  <pageSetup paperSize="9" scale="76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beneficio economico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oliveri</dc:creator>
  <cp:lastModifiedBy>federica oliveri</cp:lastModifiedBy>
  <cp:lastPrinted>2018-12-18T12:46:15Z</cp:lastPrinted>
  <dcterms:created xsi:type="dcterms:W3CDTF">2018-06-08T14:09:39Z</dcterms:created>
  <dcterms:modified xsi:type="dcterms:W3CDTF">2019-12-09T09:15:05Z</dcterms:modified>
</cp:coreProperties>
</file>